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/>
  <bookViews>
    <workbookView xWindow="0" yWindow="0" windowWidth="20490" windowHeight="7125"/>
  </bookViews>
  <sheets>
    <sheet name="20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2" l="1"/>
  <c r="C60" i="2"/>
  <c r="C61" i="2"/>
  <c r="C62" i="2"/>
  <c r="C63" i="2"/>
  <c r="C64" i="2"/>
  <c r="C65" i="2"/>
  <c r="C66" i="2"/>
  <c r="D67" i="2"/>
  <c r="E67" i="2"/>
  <c r="F67" i="2"/>
  <c r="G67" i="2"/>
  <c r="H67" i="2"/>
  <c r="I67" i="2"/>
  <c r="J67" i="2"/>
  <c r="K67" i="2"/>
  <c r="L67" i="2"/>
  <c r="M67" i="2"/>
  <c r="N67" i="2"/>
  <c r="O67" i="2"/>
  <c r="C71" i="2"/>
  <c r="C70" i="2"/>
  <c r="C69" i="2"/>
  <c r="C68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 l="1"/>
  <c r="C27" i="2"/>
  <c r="F73" i="2"/>
  <c r="J73" i="2"/>
  <c r="N73" i="2"/>
  <c r="G73" i="2"/>
  <c r="K73" i="2"/>
  <c r="O73" i="2"/>
  <c r="D73" i="2"/>
  <c r="H73" i="2"/>
  <c r="L73" i="2"/>
  <c r="E73" i="2"/>
  <c r="I73" i="2"/>
  <c r="M73" i="2"/>
  <c r="C67" i="2"/>
  <c r="C73" i="2" l="1"/>
</calcChain>
</file>

<file path=xl/sharedStrings.xml><?xml version="1.0" encoding="utf-8"?>
<sst xmlns="http://schemas.openxmlformats.org/spreadsheetml/2006/main" count="96" uniqueCount="74">
  <si>
    <t xml:space="preserve">3-1-01-015  INGRESOS JUNJI EDUCACION                                    </t>
  </si>
  <si>
    <t>Cta
Contable</t>
  </si>
  <si>
    <t>flujo acumulado</t>
  </si>
  <si>
    <t>año</t>
  </si>
  <si>
    <t>Mes</t>
  </si>
  <si>
    <t>Real</t>
  </si>
  <si>
    <t>3 INGRESOS</t>
  </si>
  <si>
    <t>4 GASTOS</t>
  </si>
  <si>
    <t>01-02 ACTIVO FIJO</t>
  </si>
  <si>
    <t>0 SALDO</t>
  </si>
  <si>
    <t>1-2-01-005  MOBILIARIO ESCOLAR</t>
  </si>
  <si>
    <t>1-2-03-001  MAQUINAS Y EQUIPOS</t>
  </si>
  <si>
    <t>1-2-04-001  MUEBLES Y UTILES</t>
  </si>
  <si>
    <t xml:space="preserve">1-2-05-001  EQUIPAMIENTO EDIF.                                          </t>
  </si>
  <si>
    <t>1-2-06-002  IMPLEM. TALLERES PADEM</t>
  </si>
  <si>
    <t>4-1-01-001  REMUNERACIONES CODIGO DEL TRABAJO</t>
  </si>
  <si>
    <t>4-1-01-002  REMUNERACIONES ESTATUTO DOCENTE</t>
  </si>
  <si>
    <t>4-1-01-004  HONORARIOS</t>
  </si>
  <si>
    <t xml:space="preserve">4-1-01-005  CAPACITACIÓN Y PERFECCIONAMIENTO                            </t>
  </si>
  <si>
    <t xml:space="preserve">4-1-01-006  INDEMNIZACIONES  LEGALES                                    </t>
  </si>
  <si>
    <t xml:space="preserve">4-1-02-001  CONSUMO TELEFONICO (COMUNICACIONES)                         </t>
  </si>
  <si>
    <t>4-1-02-002  CONSUMO AGUA POTABLE</t>
  </si>
  <si>
    <t>4-1-02-003  CONSUMO ELECTRICIDAD</t>
  </si>
  <si>
    <t>4-1-02-004  CONSUMO DE GAS</t>
  </si>
  <si>
    <t>4-1-02-005  CONSUMO DE COMBUSTIBLE</t>
  </si>
  <si>
    <t>4-1-02-006  GASTOS PEAJES - AUTOPISTAS - ESTACIONAMIENTOS</t>
  </si>
  <si>
    <t xml:space="preserve">4-1-03-001  BONO VACACIONES                                             </t>
  </si>
  <si>
    <t xml:space="preserve">4-1-03-010  GASTOS EVENTOS                                              </t>
  </si>
  <si>
    <t>4-1-04-001  UTILES DE ESCRITORIO</t>
  </si>
  <si>
    <t>4-1-04-002  UTILES DE ASEO</t>
  </si>
  <si>
    <t>4-1-04-003  MATERIAL DIDACTICO</t>
  </si>
  <si>
    <t>4-1-04-004  MATERIAL DEPORTIVO</t>
  </si>
  <si>
    <t>4-1-04-005  OTROS INSUMOS</t>
  </si>
  <si>
    <t>4-1-04-006  GASTOS MENORES</t>
  </si>
  <si>
    <t xml:space="preserve">4-1-04-007  ACTIVIDADES Y EVENTOS                                       </t>
  </si>
  <si>
    <t>4-1-05-001  MANTENIMIENTO DE VEHICULOS</t>
  </si>
  <si>
    <t xml:space="preserve">4-1-05-002  MANTENIMIENTO DE EDIFICIOS (NO ACTIVABLE)                   </t>
  </si>
  <si>
    <t>4-1-05-003  MANTENIMIENTO DE COMPUTADORES Y EQUIPOS</t>
  </si>
  <si>
    <t xml:space="preserve">4-1-05-005  GASTOS MANTENCION Y SERVICIOS GENERALES                     </t>
  </si>
  <si>
    <t>4-1-05-006  GASTO ARRIENDO (BUSES-VARIOS)</t>
  </si>
  <si>
    <t>4-1-06-003  MEDICAMENTOS</t>
  </si>
  <si>
    <t xml:space="preserve">4-1-06-007  EXAMENES MEDICOS Y PROGRAMAS ESPECIALES                     </t>
  </si>
  <si>
    <t>4-1-07-001  SEGUROS VENCIDOS VEHICULOS</t>
  </si>
  <si>
    <t>4-1-07-002  SEGUROS DE VIDA</t>
  </si>
  <si>
    <t>4-1-08-001  TRANSFERENCIA A LA ADMINISTRACION</t>
  </si>
  <si>
    <t xml:space="preserve">4-1-09-001  DEVOLUCIONES                                                </t>
  </si>
  <si>
    <t>4-2-01-001  INTERESES BANCARIOS</t>
  </si>
  <si>
    <t>4-2-01-002  GASTOS BANCARIOS</t>
  </si>
  <si>
    <t xml:space="preserve">4-2-01-003  GASTOS PUBLICACIONES Y ESTUDIOS                             </t>
  </si>
  <si>
    <t>4-2-01-004  MULTAS E INTERESES DEUDAS PREVISIONALES</t>
  </si>
  <si>
    <t>4-2-01-005  GASTOS LEGALES Y NOTARIALES</t>
  </si>
  <si>
    <t>4-2-01-006  DIFERENCIA DE CAMBIO</t>
  </si>
  <si>
    <t>4-2-01-007  GASTOS ACUERDOS EXTRAJUDICIALES</t>
  </si>
  <si>
    <t>4-2-01-008  GASTO MULTAS E INTERESES</t>
  </si>
  <si>
    <t>3-1-01-001  SUBVENCION REGULAR EDUCACION</t>
  </si>
  <si>
    <t>3-1-01-002  SUBVENCION REGULAR DE RURALIDAD</t>
  </si>
  <si>
    <t>3-1-01-003  SUBVENCION MANTENIMIENTO</t>
  </si>
  <si>
    <t>3-1-01-004  SUBVENCION LEY 19.410</t>
  </si>
  <si>
    <t>3-1-01-005  SUBVENCION DESEMPEÑO DIFICIL</t>
  </si>
  <si>
    <t>3-1-01-006  SUBVENCION EXCELENCIA ACADEMICA</t>
  </si>
  <si>
    <t>3-1-01-008  SUBVENCION LEY 19.464</t>
  </si>
  <si>
    <t>3-1-01-010  SUBVENCION EXCELENCIA ACADEMICA IND.</t>
  </si>
  <si>
    <t>3-1-01-011  SUBVENCION BRP BONO DE RESPONSABILIDAD PROFESIONAL</t>
  </si>
  <si>
    <t>3-1-01-012  SUBVENCION DESEMPEÑO COLECTIVO IND.</t>
  </si>
  <si>
    <t>3-1-01-013  INGRESO PROGRAMAS MINISTERIALES</t>
  </si>
  <si>
    <t xml:space="preserve">3-1-01-016  SUBSIDIO INCAPACIDAD LABORAL                                </t>
  </si>
  <si>
    <t>3-1-01-017  SUBVENCION PREFERENCIAL</t>
  </si>
  <si>
    <t>3-1-01-018  SUBV. EDUC. LEY 19.933</t>
  </si>
  <si>
    <t>3-1-01-019  SUBV. PRO-RETENCION</t>
  </si>
  <si>
    <t>3-1-02-007  SUBVENCION JUNAEB ALTAS DENTALES</t>
  </si>
  <si>
    <t>3-1-03-002  APORTE MUNICIPAL EDUCACION</t>
  </si>
  <si>
    <t>3-1-03-004  APORTE MUNIC. PROG. EDUCACION</t>
  </si>
  <si>
    <t>3-2-01-003  OTROS INGRESOS EDUCACION</t>
  </si>
  <si>
    <t>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</si>
</sst>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165" fontId="3" fillId="4" borderId="1" xfId="0" applyNumberFormat="1" applyFont="1" applyFill="1" applyBorder="1" applyAlignment="1">
      <alignment horizontal="left"/>
    </xf>
    <xf numFmtId="165" fontId="3" fillId="4" borderId="3" xfId="0" applyNumberFormat="1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7" fontId="1" fillId="2" borderId="14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5" fontId="1" fillId="3" borderId="4" xfId="0" applyNumberFormat="1" applyFont="1" applyFill="1" applyBorder="1" applyAlignment="1"/>
    <xf numFmtId="165" fontId="1" fillId="3" borderId="17" xfId="0" applyNumberFormat="1" applyFont="1" applyFill="1" applyBorder="1" applyAlignment="1"/>
    <xf numFmtId="165" fontId="1" fillId="3" borderId="18" xfId="0" applyNumberFormat="1" applyFont="1" applyFill="1" applyBorder="1" applyAlignment="1"/>
    <xf numFmtId="165" fontId="1" fillId="3" borderId="19" xfId="0" applyNumberFormat="1" applyFont="1" applyFill="1" applyBorder="1" applyAlignment="1"/>
    <xf numFmtId="165" fontId="0" fillId="0" borderId="1" xfId="0" applyNumberFormat="1" applyBorder="1"/>
    <xf numFmtId="165" fontId="0" fillId="0" borderId="1" xfId="0" applyNumberFormat="1" applyFill="1" applyBorder="1"/>
    <xf numFmtId="165" fontId="0" fillId="0" borderId="3" xfId="0" applyNumberFormat="1" applyBorder="1"/>
    <xf numFmtId="164" fontId="1" fillId="5" borderId="6" xfId="0" applyNumberFormat="1" applyFont="1" applyFill="1" applyBorder="1"/>
    <xf numFmtId="165" fontId="0" fillId="0" borderId="14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9" xfId="0" applyNumberFormat="1" applyFill="1" applyBorder="1"/>
    <xf numFmtId="165" fontId="3" fillId="4" borderId="9" xfId="0" applyNumberFormat="1" applyFont="1" applyFill="1" applyBorder="1" applyAlignment="1">
      <alignment horizontal="left"/>
    </xf>
    <xf numFmtId="164" fontId="1" fillId="5" borderId="15" xfId="0" applyNumberFormat="1" applyFont="1" applyFill="1" applyBorder="1"/>
    <xf numFmtId="164" fontId="1" fillId="5" borderId="12" xfId="0" applyNumberFormat="1" applyFont="1" applyFill="1" applyBorder="1"/>
    <xf numFmtId="164" fontId="1" fillId="5" borderId="13" xfId="0" applyNumberFormat="1" applyFont="1" applyFill="1" applyBorder="1"/>
    <xf numFmtId="165" fontId="0" fillId="0" borderId="20" xfId="0" applyNumberFormat="1" applyBorder="1"/>
    <xf numFmtId="165" fontId="0" fillId="0" borderId="21" xfId="0" applyNumberFormat="1" applyBorder="1"/>
    <xf numFmtId="165" fontId="3" fillId="4" borderId="21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/>
    </xf>
    <xf numFmtId="49" fontId="1" fillId="5" borderId="22" xfId="0" applyNumberFormat="1" applyFont="1" applyFill="1" applyBorder="1"/>
    <xf numFmtId="0" fontId="0" fillId="0" borderId="16" xfId="0" applyBorder="1"/>
    <xf numFmtId="0" fontId="0" fillId="0" borderId="5" xfId="0" applyBorder="1"/>
    <xf numFmtId="0" fontId="0" fillId="0" borderId="6" xfId="0" applyBorder="1"/>
    <xf numFmtId="49" fontId="3" fillId="4" borderId="2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tabSelected="1"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2" max="242" width="96.140625" bestFit="1" customWidth="1"/>
    <col min="243" max="255" width="11" customWidth="1"/>
    <col min="256" max="256" width="12.5703125" customWidth="1"/>
    <col min="257" max="268" width="14.85546875" customWidth="1"/>
    <col min="269" max="269" width="18.85546875" bestFit="1" customWidth="1"/>
    <col min="270" max="270" width="19.85546875" customWidth="1"/>
    <col min="498" max="498" width="96.140625" bestFit="1" customWidth="1"/>
    <col min="499" max="511" width="11" customWidth="1"/>
    <col min="512" max="512" width="12.5703125" customWidth="1"/>
    <col min="513" max="524" width="14.85546875" customWidth="1"/>
    <col min="525" max="525" width="18.85546875" bestFit="1" customWidth="1"/>
    <col min="526" max="526" width="19.85546875" customWidth="1"/>
    <col min="754" max="754" width="96.140625" bestFit="1" customWidth="1"/>
    <col min="755" max="767" width="11" customWidth="1"/>
    <col min="768" max="768" width="12.5703125" customWidth="1"/>
    <col min="769" max="780" width="14.85546875" customWidth="1"/>
    <col min="781" max="781" width="18.85546875" bestFit="1" customWidth="1"/>
    <col min="782" max="782" width="19.85546875" customWidth="1"/>
    <col min="1010" max="1010" width="96.140625" bestFit="1" customWidth="1"/>
    <col min="1011" max="1023" width="11" customWidth="1"/>
    <col min="1024" max="1024" width="12.5703125" customWidth="1"/>
    <col min="1025" max="1036" width="14.85546875" customWidth="1"/>
    <col min="1037" max="1037" width="18.85546875" bestFit="1" customWidth="1"/>
    <col min="1038" max="1038" width="19.85546875" customWidth="1"/>
    <col min="1266" max="1266" width="96.140625" bestFit="1" customWidth="1"/>
    <col min="1267" max="1279" width="11" customWidth="1"/>
    <col min="1280" max="1280" width="12.5703125" customWidth="1"/>
    <col min="1281" max="1292" width="14.85546875" customWidth="1"/>
    <col min="1293" max="1293" width="18.85546875" bestFit="1" customWidth="1"/>
    <col min="1294" max="1294" width="19.85546875" customWidth="1"/>
    <col min="1522" max="1522" width="96.140625" bestFit="1" customWidth="1"/>
    <col min="1523" max="1535" width="11" customWidth="1"/>
    <col min="1536" max="1536" width="12.5703125" customWidth="1"/>
    <col min="1537" max="1548" width="14.85546875" customWidth="1"/>
    <col min="1549" max="1549" width="18.85546875" bestFit="1" customWidth="1"/>
    <col min="1550" max="1550" width="19.85546875" customWidth="1"/>
    <col min="1778" max="1778" width="96.140625" bestFit="1" customWidth="1"/>
    <col min="1779" max="1791" width="11" customWidth="1"/>
    <col min="1792" max="1792" width="12.5703125" customWidth="1"/>
    <col min="1793" max="1804" width="14.85546875" customWidth="1"/>
    <col min="1805" max="1805" width="18.85546875" bestFit="1" customWidth="1"/>
    <col min="1806" max="1806" width="19.85546875" customWidth="1"/>
    <col min="2034" max="2034" width="96.140625" bestFit="1" customWidth="1"/>
    <col min="2035" max="2047" width="11" customWidth="1"/>
    <col min="2048" max="2048" width="12.5703125" customWidth="1"/>
    <col min="2049" max="2060" width="14.85546875" customWidth="1"/>
    <col min="2061" max="2061" width="18.85546875" bestFit="1" customWidth="1"/>
    <col min="2062" max="2062" width="19.85546875" customWidth="1"/>
    <col min="2290" max="2290" width="96.140625" bestFit="1" customWidth="1"/>
    <col min="2291" max="2303" width="11" customWidth="1"/>
    <col min="2304" max="2304" width="12.5703125" customWidth="1"/>
    <col min="2305" max="2316" width="14.85546875" customWidth="1"/>
    <col min="2317" max="2317" width="18.85546875" bestFit="1" customWidth="1"/>
    <col min="2318" max="2318" width="19.85546875" customWidth="1"/>
    <col min="2546" max="2546" width="96.140625" bestFit="1" customWidth="1"/>
    <col min="2547" max="2559" width="11" customWidth="1"/>
    <col min="2560" max="2560" width="12.5703125" customWidth="1"/>
    <col min="2561" max="2572" width="14.85546875" customWidth="1"/>
    <col min="2573" max="2573" width="18.85546875" bestFit="1" customWidth="1"/>
    <col min="2574" max="2574" width="19.85546875" customWidth="1"/>
    <col min="2802" max="2802" width="96.140625" bestFit="1" customWidth="1"/>
    <col min="2803" max="2815" width="11" customWidth="1"/>
    <col min="2816" max="2816" width="12.5703125" customWidth="1"/>
    <col min="2817" max="2828" width="14.85546875" customWidth="1"/>
    <col min="2829" max="2829" width="18.85546875" bestFit="1" customWidth="1"/>
    <col min="2830" max="2830" width="19.85546875" customWidth="1"/>
    <col min="3058" max="3058" width="96.140625" bestFit="1" customWidth="1"/>
    <col min="3059" max="3071" width="11" customWidth="1"/>
    <col min="3072" max="3072" width="12.5703125" customWidth="1"/>
    <col min="3073" max="3084" width="14.85546875" customWidth="1"/>
    <col min="3085" max="3085" width="18.85546875" bestFit="1" customWidth="1"/>
    <col min="3086" max="3086" width="19.85546875" customWidth="1"/>
    <col min="3314" max="3314" width="96.140625" bestFit="1" customWidth="1"/>
    <col min="3315" max="3327" width="11" customWidth="1"/>
    <col min="3328" max="3328" width="12.5703125" customWidth="1"/>
    <col min="3329" max="3340" width="14.85546875" customWidth="1"/>
    <col min="3341" max="3341" width="18.85546875" bestFit="1" customWidth="1"/>
    <col min="3342" max="3342" width="19.85546875" customWidth="1"/>
    <col min="3570" max="3570" width="96.140625" bestFit="1" customWidth="1"/>
    <col min="3571" max="3583" width="11" customWidth="1"/>
    <col min="3584" max="3584" width="12.5703125" customWidth="1"/>
    <col min="3585" max="3596" width="14.85546875" customWidth="1"/>
    <col min="3597" max="3597" width="18.85546875" bestFit="1" customWidth="1"/>
    <col min="3598" max="3598" width="19.85546875" customWidth="1"/>
    <col min="3826" max="3826" width="96.140625" bestFit="1" customWidth="1"/>
    <col min="3827" max="3839" width="11" customWidth="1"/>
    <col min="3840" max="3840" width="12.5703125" customWidth="1"/>
    <col min="3841" max="3852" width="14.85546875" customWidth="1"/>
    <col min="3853" max="3853" width="18.85546875" bestFit="1" customWidth="1"/>
    <col min="3854" max="3854" width="19.85546875" customWidth="1"/>
    <col min="4082" max="4082" width="96.140625" bestFit="1" customWidth="1"/>
    <col min="4083" max="4095" width="11" customWidth="1"/>
    <col min="4096" max="4096" width="12.5703125" customWidth="1"/>
    <col min="4097" max="4108" width="14.85546875" customWidth="1"/>
    <col min="4109" max="4109" width="18.85546875" bestFit="1" customWidth="1"/>
    <col min="4110" max="4110" width="19.85546875" customWidth="1"/>
    <col min="4338" max="4338" width="96.140625" bestFit="1" customWidth="1"/>
    <col min="4339" max="4351" width="11" customWidth="1"/>
    <col min="4352" max="4352" width="12.5703125" customWidth="1"/>
    <col min="4353" max="4364" width="14.85546875" customWidth="1"/>
    <col min="4365" max="4365" width="18.85546875" bestFit="1" customWidth="1"/>
    <col min="4366" max="4366" width="19.85546875" customWidth="1"/>
    <col min="4594" max="4594" width="96.140625" bestFit="1" customWidth="1"/>
    <col min="4595" max="4607" width="11" customWidth="1"/>
    <col min="4608" max="4608" width="12.5703125" customWidth="1"/>
    <col min="4609" max="4620" width="14.85546875" customWidth="1"/>
    <col min="4621" max="4621" width="18.85546875" bestFit="1" customWidth="1"/>
    <col min="4622" max="4622" width="19.85546875" customWidth="1"/>
    <col min="4850" max="4850" width="96.140625" bestFit="1" customWidth="1"/>
    <col min="4851" max="4863" width="11" customWidth="1"/>
    <col min="4864" max="4864" width="12.5703125" customWidth="1"/>
    <col min="4865" max="4876" width="14.85546875" customWidth="1"/>
    <col min="4877" max="4877" width="18.85546875" bestFit="1" customWidth="1"/>
    <col min="4878" max="4878" width="19.85546875" customWidth="1"/>
    <col min="5106" max="5106" width="96.140625" bestFit="1" customWidth="1"/>
    <col min="5107" max="5119" width="11" customWidth="1"/>
    <col min="5120" max="5120" width="12.5703125" customWidth="1"/>
    <col min="5121" max="5132" width="14.85546875" customWidth="1"/>
    <col min="5133" max="5133" width="18.85546875" bestFit="1" customWidth="1"/>
    <col min="5134" max="5134" width="19.85546875" customWidth="1"/>
    <col min="5362" max="5362" width="96.140625" bestFit="1" customWidth="1"/>
    <col min="5363" max="5375" width="11" customWidth="1"/>
    <col min="5376" max="5376" width="12.5703125" customWidth="1"/>
    <col min="5377" max="5388" width="14.85546875" customWidth="1"/>
    <col min="5389" max="5389" width="18.85546875" bestFit="1" customWidth="1"/>
    <col min="5390" max="5390" width="19.85546875" customWidth="1"/>
    <col min="5618" max="5618" width="96.140625" bestFit="1" customWidth="1"/>
    <col min="5619" max="5631" width="11" customWidth="1"/>
    <col min="5632" max="5632" width="12.5703125" customWidth="1"/>
    <col min="5633" max="5644" width="14.85546875" customWidth="1"/>
    <col min="5645" max="5645" width="18.85546875" bestFit="1" customWidth="1"/>
    <col min="5646" max="5646" width="19.85546875" customWidth="1"/>
    <col min="5874" max="5874" width="96.140625" bestFit="1" customWidth="1"/>
    <col min="5875" max="5887" width="11" customWidth="1"/>
    <col min="5888" max="5888" width="12.5703125" customWidth="1"/>
    <col min="5889" max="5900" width="14.85546875" customWidth="1"/>
    <col min="5901" max="5901" width="18.85546875" bestFit="1" customWidth="1"/>
    <col min="5902" max="5902" width="19.85546875" customWidth="1"/>
    <col min="6130" max="6130" width="96.140625" bestFit="1" customWidth="1"/>
    <col min="6131" max="6143" width="11" customWidth="1"/>
    <col min="6144" max="6144" width="12.5703125" customWidth="1"/>
    <col min="6145" max="6156" width="14.85546875" customWidth="1"/>
    <col min="6157" max="6157" width="18.85546875" bestFit="1" customWidth="1"/>
    <col min="6158" max="6158" width="19.85546875" customWidth="1"/>
    <col min="6386" max="6386" width="96.140625" bestFit="1" customWidth="1"/>
    <col min="6387" max="6399" width="11" customWidth="1"/>
    <col min="6400" max="6400" width="12.5703125" customWidth="1"/>
    <col min="6401" max="6412" width="14.85546875" customWidth="1"/>
    <col min="6413" max="6413" width="18.85546875" bestFit="1" customWidth="1"/>
    <col min="6414" max="6414" width="19.85546875" customWidth="1"/>
    <col min="6642" max="6642" width="96.140625" bestFit="1" customWidth="1"/>
    <col min="6643" max="6655" width="11" customWidth="1"/>
    <col min="6656" max="6656" width="12.5703125" customWidth="1"/>
    <col min="6657" max="6668" width="14.85546875" customWidth="1"/>
    <col min="6669" max="6669" width="18.85546875" bestFit="1" customWidth="1"/>
    <col min="6670" max="6670" width="19.85546875" customWidth="1"/>
    <col min="6898" max="6898" width="96.140625" bestFit="1" customWidth="1"/>
    <col min="6899" max="6911" width="11" customWidth="1"/>
    <col min="6912" max="6912" width="12.5703125" customWidth="1"/>
    <col min="6913" max="6924" width="14.85546875" customWidth="1"/>
    <col min="6925" max="6925" width="18.85546875" bestFit="1" customWidth="1"/>
    <col min="6926" max="6926" width="19.85546875" customWidth="1"/>
    <col min="7154" max="7154" width="96.140625" bestFit="1" customWidth="1"/>
    <col min="7155" max="7167" width="11" customWidth="1"/>
    <col min="7168" max="7168" width="12.5703125" customWidth="1"/>
    <col min="7169" max="7180" width="14.85546875" customWidth="1"/>
    <col min="7181" max="7181" width="18.85546875" bestFit="1" customWidth="1"/>
    <col min="7182" max="7182" width="19.85546875" customWidth="1"/>
    <col min="7410" max="7410" width="96.140625" bestFit="1" customWidth="1"/>
    <col min="7411" max="7423" width="11" customWidth="1"/>
    <col min="7424" max="7424" width="12.5703125" customWidth="1"/>
    <col min="7425" max="7436" width="14.85546875" customWidth="1"/>
    <col min="7437" max="7437" width="18.85546875" bestFit="1" customWidth="1"/>
    <col min="7438" max="7438" width="19.85546875" customWidth="1"/>
    <col min="7666" max="7666" width="96.140625" bestFit="1" customWidth="1"/>
    <col min="7667" max="7679" width="11" customWidth="1"/>
    <col min="7680" max="7680" width="12.5703125" customWidth="1"/>
    <col min="7681" max="7692" width="14.85546875" customWidth="1"/>
    <col min="7693" max="7693" width="18.85546875" bestFit="1" customWidth="1"/>
    <col min="7694" max="7694" width="19.85546875" customWidth="1"/>
    <col min="7922" max="7922" width="96.140625" bestFit="1" customWidth="1"/>
    <col min="7923" max="7935" width="11" customWidth="1"/>
    <col min="7936" max="7936" width="12.5703125" customWidth="1"/>
    <col min="7937" max="7948" width="14.85546875" customWidth="1"/>
    <col min="7949" max="7949" width="18.85546875" bestFit="1" customWidth="1"/>
    <col min="7950" max="7950" width="19.85546875" customWidth="1"/>
    <col min="8178" max="8178" width="96.140625" bestFit="1" customWidth="1"/>
    <col min="8179" max="8191" width="11" customWidth="1"/>
    <col min="8192" max="8192" width="12.5703125" customWidth="1"/>
    <col min="8193" max="8204" width="14.85546875" customWidth="1"/>
    <col min="8205" max="8205" width="18.85546875" bestFit="1" customWidth="1"/>
    <col min="8206" max="8206" width="19.85546875" customWidth="1"/>
    <col min="8434" max="8434" width="96.140625" bestFit="1" customWidth="1"/>
    <col min="8435" max="8447" width="11" customWidth="1"/>
    <col min="8448" max="8448" width="12.5703125" customWidth="1"/>
    <col min="8449" max="8460" width="14.85546875" customWidth="1"/>
    <col min="8461" max="8461" width="18.85546875" bestFit="1" customWidth="1"/>
    <col min="8462" max="8462" width="19.85546875" customWidth="1"/>
    <col min="8690" max="8690" width="96.140625" bestFit="1" customWidth="1"/>
    <col min="8691" max="8703" width="11" customWidth="1"/>
    <col min="8704" max="8704" width="12.5703125" customWidth="1"/>
    <col min="8705" max="8716" width="14.85546875" customWidth="1"/>
    <col min="8717" max="8717" width="18.85546875" bestFit="1" customWidth="1"/>
    <col min="8718" max="8718" width="19.85546875" customWidth="1"/>
    <col min="8946" max="8946" width="96.140625" bestFit="1" customWidth="1"/>
    <col min="8947" max="8959" width="11" customWidth="1"/>
    <col min="8960" max="8960" width="12.5703125" customWidth="1"/>
    <col min="8961" max="8972" width="14.85546875" customWidth="1"/>
    <col min="8973" max="8973" width="18.85546875" bestFit="1" customWidth="1"/>
    <col min="8974" max="8974" width="19.85546875" customWidth="1"/>
    <col min="9202" max="9202" width="96.140625" bestFit="1" customWidth="1"/>
    <col min="9203" max="9215" width="11" customWidth="1"/>
    <col min="9216" max="9216" width="12.5703125" customWidth="1"/>
    <col min="9217" max="9228" width="14.85546875" customWidth="1"/>
    <col min="9229" max="9229" width="18.85546875" bestFit="1" customWidth="1"/>
    <col min="9230" max="9230" width="19.85546875" customWidth="1"/>
    <col min="9458" max="9458" width="96.140625" bestFit="1" customWidth="1"/>
    <col min="9459" max="9471" width="11" customWidth="1"/>
    <col min="9472" max="9472" width="12.5703125" customWidth="1"/>
    <col min="9473" max="9484" width="14.85546875" customWidth="1"/>
    <col min="9485" max="9485" width="18.85546875" bestFit="1" customWidth="1"/>
    <col min="9486" max="9486" width="19.85546875" customWidth="1"/>
    <col min="9714" max="9714" width="96.140625" bestFit="1" customWidth="1"/>
    <col min="9715" max="9727" width="11" customWidth="1"/>
    <col min="9728" max="9728" width="12.5703125" customWidth="1"/>
    <col min="9729" max="9740" width="14.85546875" customWidth="1"/>
    <col min="9741" max="9741" width="18.85546875" bestFit="1" customWidth="1"/>
    <col min="9742" max="9742" width="19.85546875" customWidth="1"/>
    <col min="9970" max="9970" width="96.140625" bestFit="1" customWidth="1"/>
    <col min="9971" max="9983" width="11" customWidth="1"/>
    <col min="9984" max="9984" width="12.5703125" customWidth="1"/>
    <col min="9985" max="9996" width="14.85546875" customWidth="1"/>
    <col min="9997" max="9997" width="18.85546875" bestFit="1" customWidth="1"/>
    <col min="9998" max="9998" width="19.85546875" customWidth="1"/>
    <col min="10226" max="10226" width="96.140625" bestFit="1" customWidth="1"/>
    <col min="10227" max="10239" width="11" customWidth="1"/>
    <col min="10240" max="10240" width="12.5703125" customWidth="1"/>
    <col min="10241" max="10252" width="14.85546875" customWidth="1"/>
    <col min="10253" max="10253" width="18.85546875" bestFit="1" customWidth="1"/>
    <col min="10254" max="10254" width="19.85546875" customWidth="1"/>
    <col min="10482" max="10482" width="96.140625" bestFit="1" customWidth="1"/>
    <col min="10483" max="10495" width="11" customWidth="1"/>
    <col min="10496" max="10496" width="12.5703125" customWidth="1"/>
    <col min="10497" max="10508" width="14.85546875" customWidth="1"/>
    <col min="10509" max="10509" width="18.85546875" bestFit="1" customWidth="1"/>
    <col min="10510" max="10510" width="19.85546875" customWidth="1"/>
    <col min="10738" max="10738" width="96.140625" bestFit="1" customWidth="1"/>
    <col min="10739" max="10751" width="11" customWidth="1"/>
    <col min="10752" max="10752" width="12.5703125" customWidth="1"/>
    <col min="10753" max="10764" width="14.85546875" customWidth="1"/>
    <col min="10765" max="10765" width="18.85546875" bestFit="1" customWidth="1"/>
    <col min="10766" max="10766" width="19.85546875" customWidth="1"/>
    <col min="10994" max="10994" width="96.140625" bestFit="1" customWidth="1"/>
    <col min="10995" max="11007" width="11" customWidth="1"/>
    <col min="11008" max="11008" width="12.5703125" customWidth="1"/>
    <col min="11009" max="11020" width="14.85546875" customWidth="1"/>
    <col min="11021" max="11021" width="18.85546875" bestFit="1" customWidth="1"/>
    <col min="11022" max="11022" width="19.85546875" customWidth="1"/>
    <col min="11250" max="11250" width="96.140625" bestFit="1" customWidth="1"/>
    <col min="11251" max="11263" width="11" customWidth="1"/>
    <col min="11264" max="11264" width="12.5703125" customWidth="1"/>
    <col min="11265" max="11276" width="14.85546875" customWidth="1"/>
    <col min="11277" max="11277" width="18.85546875" bestFit="1" customWidth="1"/>
    <col min="11278" max="11278" width="19.85546875" customWidth="1"/>
    <col min="11506" max="11506" width="96.140625" bestFit="1" customWidth="1"/>
    <col min="11507" max="11519" width="11" customWidth="1"/>
    <col min="11520" max="11520" width="12.5703125" customWidth="1"/>
    <col min="11521" max="11532" width="14.85546875" customWidth="1"/>
    <col min="11533" max="11533" width="18.85546875" bestFit="1" customWidth="1"/>
    <col min="11534" max="11534" width="19.85546875" customWidth="1"/>
    <col min="11762" max="11762" width="96.140625" bestFit="1" customWidth="1"/>
    <col min="11763" max="11775" width="11" customWidth="1"/>
    <col min="11776" max="11776" width="12.5703125" customWidth="1"/>
    <col min="11777" max="11788" width="14.85546875" customWidth="1"/>
    <col min="11789" max="11789" width="18.85546875" bestFit="1" customWidth="1"/>
    <col min="11790" max="11790" width="19.85546875" customWidth="1"/>
    <col min="12018" max="12018" width="96.140625" bestFit="1" customWidth="1"/>
    <col min="12019" max="12031" width="11" customWidth="1"/>
    <col min="12032" max="12032" width="12.5703125" customWidth="1"/>
    <col min="12033" max="12044" width="14.85546875" customWidth="1"/>
    <col min="12045" max="12045" width="18.85546875" bestFit="1" customWidth="1"/>
    <col min="12046" max="12046" width="19.85546875" customWidth="1"/>
    <col min="12274" max="12274" width="96.140625" bestFit="1" customWidth="1"/>
    <col min="12275" max="12287" width="11" customWidth="1"/>
    <col min="12288" max="12288" width="12.5703125" customWidth="1"/>
    <col min="12289" max="12300" width="14.85546875" customWidth="1"/>
    <col min="12301" max="12301" width="18.85546875" bestFit="1" customWidth="1"/>
    <col min="12302" max="12302" width="19.85546875" customWidth="1"/>
    <col min="12530" max="12530" width="96.140625" bestFit="1" customWidth="1"/>
    <col min="12531" max="12543" width="11" customWidth="1"/>
    <col min="12544" max="12544" width="12.5703125" customWidth="1"/>
    <col min="12545" max="12556" width="14.85546875" customWidth="1"/>
    <col min="12557" max="12557" width="18.85546875" bestFit="1" customWidth="1"/>
    <col min="12558" max="12558" width="19.85546875" customWidth="1"/>
    <col min="12786" max="12786" width="96.140625" bestFit="1" customWidth="1"/>
    <col min="12787" max="12799" width="11" customWidth="1"/>
    <col min="12800" max="12800" width="12.5703125" customWidth="1"/>
    <col min="12801" max="12812" width="14.85546875" customWidth="1"/>
    <col min="12813" max="12813" width="18.85546875" bestFit="1" customWidth="1"/>
    <col min="12814" max="12814" width="19.85546875" customWidth="1"/>
    <col min="13042" max="13042" width="96.140625" bestFit="1" customWidth="1"/>
    <col min="13043" max="13055" width="11" customWidth="1"/>
    <col min="13056" max="13056" width="12.5703125" customWidth="1"/>
    <col min="13057" max="13068" width="14.85546875" customWidth="1"/>
    <col min="13069" max="13069" width="18.85546875" bestFit="1" customWidth="1"/>
    <col min="13070" max="13070" width="19.85546875" customWidth="1"/>
    <col min="13298" max="13298" width="96.140625" bestFit="1" customWidth="1"/>
    <col min="13299" max="13311" width="11" customWidth="1"/>
    <col min="13312" max="13312" width="12.5703125" customWidth="1"/>
    <col min="13313" max="13324" width="14.85546875" customWidth="1"/>
    <col min="13325" max="13325" width="18.85546875" bestFit="1" customWidth="1"/>
    <col min="13326" max="13326" width="19.85546875" customWidth="1"/>
    <col min="13554" max="13554" width="96.140625" bestFit="1" customWidth="1"/>
    <col min="13555" max="13567" width="11" customWidth="1"/>
    <col min="13568" max="13568" width="12.5703125" customWidth="1"/>
    <col min="13569" max="13580" width="14.85546875" customWidth="1"/>
    <col min="13581" max="13581" width="18.85546875" bestFit="1" customWidth="1"/>
    <col min="13582" max="13582" width="19.85546875" customWidth="1"/>
    <col min="13810" max="13810" width="96.140625" bestFit="1" customWidth="1"/>
    <col min="13811" max="13823" width="11" customWidth="1"/>
    <col min="13824" max="13824" width="12.5703125" customWidth="1"/>
    <col min="13825" max="13836" width="14.85546875" customWidth="1"/>
    <col min="13837" max="13837" width="18.85546875" bestFit="1" customWidth="1"/>
    <col min="13838" max="13838" width="19.85546875" customWidth="1"/>
    <col min="14066" max="14066" width="96.140625" bestFit="1" customWidth="1"/>
    <col min="14067" max="14079" width="11" customWidth="1"/>
    <col min="14080" max="14080" width="12.5703125" customWidth="1"/>
    <col min="14081" max="14092" width="14.85546875" customWidth="1"/>
    <col min="14093" max="14093" width="18.85546875" bestFit="1" customWidth="1"/>
    <col min="14094" max="14094" width="19.85546875" customWidth="1"/>
    <col min="14322" max="14322" width="96.140625" bestFit="1" customWidth="1"/>
    <col min="14323" max="14335" width="11" customWidth="1"/>
    <col min="14336" max="14336" width="12.5703125" customWidth="1"/>
    <col min="14337" max="14348" width="14.85546875" customWidth="1"/>
    <col min="14349" max="14349" width="18.85546875" bestFit="1" customWidth="1"/>
    <col min="14350" max="14350" width="19.85546875" customWidth="1"/>
    <col min="14578" max="14578" width="96.140625" bestFit="1" customWidth="1"/>
    <col min="14579" max="14591" width="11" customWidth="1"/>
    <col min="14592" max="14592" width="12.5703125" customWidth="1"/>
    <col min="14593" max="14604" width="14.85546875" customWidth="1"/>
    <col min="14605" max="14605" width="18.85546875" bestFit="1" customWidth="1"/>
    <col min="14606" max="14606" width="19.85546875" customWidth="1"/>
    <col min="14834" max="14834" width="96.140625" bestFit="1" customWidth="1"/>
    <col min="14835" max="14847" width="11" customWidth="1"/>
    <col min="14848" max="14848" width="12.5703125" customWidth="1"/>
    <col min="14849" max="14860" width="14.85546875" customWidth="1"/>
    <col min="14861" max="14861" width="18.85546875" bestFit="1" customWidth="1"/>
    <col min="14862" max="14862" width="19.85546875" customWidth="1"/>
    <col min="15090" max="15090" width="96.140625" bestFit="1" customWidth="1"/>
    <col min="15091" max="15103" width="11" customWidth="1"/>
    <col min="15104" max="15104" width="12.5703125" customWidth="1"/>
    <col min="15105" max="15116" width="14.85546875" customWidth="1"/>
    <col min="15117" max="15117" width="18.85546875" bestFit="1" customWidth="1"/>
    <col min="15118" max="15118" width="19.85546875" customWidth="1"/>
    <col min="15346" max="15346" width="96.140625" bestFit="1" customWidth="1"/>
    <col min="15347" max="15359" width="11" customWidth="1"/>
    <col min="15360" max="15360" width="12.5703125" customWidth="1"/>
    <col min="15361" max="15372" width="14.85546875" customWidth="1"/>
    <col min="15373" max="15373" width="18.85546875" bestFit="1" customWidth="1"/>
    <col min="15374" max="15374" width="19.85546875" customWidth="1"/>
    <col min="15602" max="15602" width="96.140625" bestFit="1" customWidth="1"/>
    <col min="15603" max="15615" width="11" customWidth="1"/>
    <col min="15616" max="15616" width="12.5703125" customWidth="1"/>
    <col min="15617" max="15628" width="14.85546875" customWidth="1"/>
    <col min="15629" max="15629" width="18.85546875" bestFit="1" customWidth="1"/>
    <col min="15630" max="15630" width="19.85546875" customWidth="1"/>
    <col min="15858" max="15858" width="96.140625" bestFit="1" customWidth="1"/>
    <col min="15859" max="15871" width="11" customWidth="1"/>
    <col min="15872" max="15872" width="12.5703125" customWidth="1"/>
    <col min="15873" max="15884" width="14.85546875" customWidth="1"/>
    <col min="15885" max="15885" width="18.85546875" bestFit="1" customWidth="1"/>
    <col min="15886" max="15886" width="19.85546875" customWidth="1"/>
    <col min="16114" max="16114" width="96.140625" bestFit="1" customWidth="1"/>
    <col min="16115" max="16127" width="11" customWidth="1"/>
    <col min="16128" max="16128" width="12.5703125" customWidth="1"/>
    <col min="16129" max="16140" width="14.85546875" customWidth="1"/>
    <col min="16141" max="16141" width="18.85546875" bestFit="1" customWidth="1"/>
    <col min="16142" max="16142" width="19.85546875" customWidth="1"/>
  </cols>
  <sheetData>
    <row r="1" spans="2:15" ht="15.75" thickBot="1" x14ac:dyDescent="0.3"/>
    <row r="2" spans="2:15" ht="15.75" thickBot="1" x14ac:dyDescent="0.3">
      <c r="B2" s="43" t="s">
        <v>73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5"/>
    </row>
    <row r="3" spans="2:15" s="1" customFormat="1" ht="11.25" customHeight="1" x14ac:dyDescent="0.2">
      <c r="B3" s="41" t="s">
        <v>1</v>
      </c>
      <c r="C3" s="12" t="s">
        <v>2</v>
      </c>
      <c r="D3" s="9">
        <v>40179</v>
      </c>
      <c r="E3" s="9">
        <v>40210</v>
      </c>
      <c r="F3" s="9">
        <v>40238</v>
      </c>
      <c r="G3" s="9">
        <v>40269</v>
      </c>
      <c r="H3" s="9">
        <v>40299</v>
      </c>
      <c r="I3" s="9">
        <v>40330</v>
      </c>
      <c r="J3" s="9">
        <v>40360</v>
      </c>
      <c r="K3" s="9">
        <v>40391</v>
      </c>
      <c r="L3" s="9">
        <v>40422</v>
      </c>
      <c r="M3" s="9">
        <v>40452</v>
      </c>
      <c r="N3" s="9">
        <v>40483</v>
      </c>
      <c r="O3" s="9">
        <v>40513</v>
      </c>
    </row>
    <row r="4" spans="2:15" s="1" customFormat="1" ht="11.25" x14ac:dyDescent="0.2">
      <c r="B4" s="42"/>
      <c r="C4" s="13" t="s">
        <v>3</v>
      </c>
      <c r="D4" s="10" t="s">
        <v>4</v>
      </c>
      <c r="E4" s="2" t="s">
        <v>4</v>
      </c>
      <c r="F4" s="2" t="s">
        <v>4</v>
      </c>
      <c r="G4" s="2" t="s">
        <v>4</v>
      </c>
      <c r="H4" s="2" t="s">
        <v>4</v>
      </c>
      <c r="I4" s="2" t="s">
        <v>4</v>
      </c>
      <c r="J4" s="2" t="s">
        <v>4</v>
      </c>
      <c r="K4" s="2" t="s">
        <v>4</v>
      </c>
      <c r="L4" s="2" t="s">
        <v>4</v>
      </c>
      <c r="M4" s="2" t="s">
        <v>4</v>
      </c>
      <c r="N4" s="2" t="s">
        <v>4</v>
      </c>
      <c r="O4" s="6" t="s">
        <v>4</v>
      </c>
    </row>
    <row r="5" spans="2:15" s="1" customFormat="1" ht="12" thickBot="1" x14ac:dyDescent="0.25">
      <c r="B5" s="42"/>
      <c r="C5" s="14">
        <v>2010</v>
      </c>
      <c r="D5" s="11" t="s">
        <v>5</v>
      </c>
      <c r="E5" s="7" t="s">
        <v>5</v>
      </c>
      <c r="F5" s="7" t="s">
        <v>5</v>
      </c>
      <c r="G5" s="7" t="s">
        <v>5</v>
      </c>
      <c r="H5" s="7" t="s">
        <v>5</v>
      </c>
      <c r="I5" s="7" t="s">
        <v>5</v>
      </c>
      <c r="J5" s="7" t="s">
        <v>5</v>
      </c>
      <c r="K5" s="7" t="s">
        <v>5</v>
      </c>
      <c r="L5" s="7" t="s">
        <v>5</v>
      </c>
      <c r="M5" s="7" t="s">
        <v>5</v>
      </c>
      <c r="N5" s="7" t="s">
        <v>5</v>
      </c>
      <c r="O5" s="8" t="s">
        <v>5</v>
      </c>
    </row>
    <row r="6" spans="2:15" s="1" customFormat="1" ht="12" thickBot="1" x14ac:dyDescent="0.25">
      <c r="B6" s="35" t="s">
        <v>6</v>
      </c>
      <c r="C6" s="15">
        <f t="shared" ref="C6:O6" si="0">SUM(C7:C26)</f>
        <v>6416496613</v>
      </c>
      <c r="D6" s="16">
        <f t="shared" si="0"/>
        <v>464755053</v>
      </c>
      <c r="E6" s="17">
        <f t="shared" si="0"/>
        <v>406273288</v>
      </c>
      <c r="F6" s="17">
        <f t="shared" si="0"/>
        <v>428608252</v>
      </c>
      <c r="G6" s="17">
        <f t="shared" si="0"/>
        <v>703533587</v>
      </c>
      <c r="H6" s="17">
        <f t="shared" si="0"/>
        <v>391284773</v>
      </c>
      <c r="I6" s="17">
        <f t="shared" si="0"/>
        <v>322691130</v>
      </c>
      <c r="J6" s="17">
        <f t="shared" si="0"/>
        <v>650875374</v>
      </c>
      <c r="K6" s="17">
        <f t="shared" si="0"/>
        <v>525286664</v>
      </c>
      <c r="L6" s="17">
        <f t="shared" si="0"/>
        <v>684865110</v>
      </c>
      <c r="M6" s="17">
        <f t="shared" si="0"/>
        <v>592858610</v>
      </c>
      <c r="N6" s="17">
        <f t="shared" si="0"/>
        <v>457974450</v>
      </c>
      <c r="O6" s="18">
        <f t="shared" si="0"/>
        <v>787490322</v>
      </c>
    </row>
    <row r="7" spans="2:15" x14ac:dyDescent="0.25">
      <c r="B7" s="37" t="s">
        <v>54</v>
      </c>
      <c r="C7" s="32">
        <f>SUM(D7:O7)</f>
        <v>2197237613</v>
      </c>
      <c r="D7" s="23">
        <v>192570685</v>
      </c>
      <c r="E7" s="24">
        <v>183108331</v>
      </c>
      <c r="F7" s="24">
        <v>183108331</v>
      </c>
      <c r="G7" s="24">
        <v>188330543</v>
      </c>
      <c r="H7" s="24">
        <v>174880223</v>
      </c>
      <c r="I7" s="24">
        <v>183458705</v>
      </c>
      <c r="J7" s="24">
        <v>176056075</v>
      </c>
      <c r="K7" s="24">
        <v>229142506</v>
      </c>
      <c r="L7" s="24">
        <v>173418325</v>
      </c>
      <c r="M7" s="24">
        <v>170704759</v>
      </c>
      <c r="N7" s="24">
        <v>170574745</v>
      </c>
      <c r="O7" s="25">
        <v>171884385</v>
      </c>
    </row>
    <row r="8" spans="2:15" x14ac:dyDescent="0.25">
      <c r="B8" s="38" t="s">
        <v>55</v>
      </c>
      <c r="C8" s="33">
        <f t="shared" ref="C8:C71" si="1">SUM(D8:O8)</f>
        <v>53038771</v>
      </c>
      <c r="D8" s="21">
        <v>4528685</v>
      </c>
      <c r="E8" s="19">
        <v>4528685</v>
      </c>
      <c r="F8" s="19">
        <v>4528685</v>
      </c>
      <c r="G8" s="19">
        <v>4449641</v>
      </c>
      <c r="H8" s="19">
        <v>4282785</v>
      </c>
      <c r="I8" s="19">
        <v>4390639</v>
      </c>
      <c r="J8" s="19">
        <v>4141119</v>
      </c>
      <c r="K8" s="19">
        <v>4455307</v>
      </c>
      <c r="L8" s="19">
        <v>4393913</v>
      </c>
      <c r="M8" s="19">
        <v>4443982</v>
      </c>
      <c r="N8" s="19">
        <v>4314250</v>
      </c>
      <c r="O8" s="26">
        <v>4581080</v>
      </c>
    </row>
    <row r="9" spans="2:15" x14ac:dyDescent="0.25">
      <c r="B9" s="38" t="s">
        <v>56</v>
      </c>
      <c r="C9" s="33">
        <f t="shared" si="1"/>
        <v>39658433</v>
      </c>
      <c r="D9" s="21">
        <v>39658433</v>
      </c>
      <c r="E9" s="19">
        <v>0</v>
      </c>
      <c r="F9" s="19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7">
        <v>0</v>
      </c>
    </row>
    <row r="10" spans="2:15" x14ac:dyDescent="0.25">
      <c r="B10" s="38" t="s">
        <v>57</v>
      </c>
      <c r="C10" s="33">
        <f t="shared" si="1"/>
        <v>84874261</v>
      </c>
      <c r="D10" s="21">
        <v>7394728</v>
      </c>
      <c r="E10" s="19">
        <v>7394728</v>
      </c>
      <c r="F10" s="19">
        <v>7394728</v>
      </c>
      <c r="G10" s="19">
        <v>7091060</v>
      </c>
      <c r="H10" s="19">
        <v>7028497</v>
      </c>
      <c r="I10" s="19">
        <v>6976575</v>
      </c>
      <c r="J10" s="19">
        <v>7083192</v>
      </c>
      <c r="K10" s="19">
        <v>6998535</v>
      </c>
      <c r="L10" s="19">
        <v>6984358</v>
      </c>
      <c r="M10" s="19">
        <v>6848899</v>
      </c>
      <c r="N10" s="19">
        <v>6769033</v>
      </c>
      <c r="O10" s="26">
        <v>6909928</v>
      </c>
    </row>
    <row r="11" spans="2:15" x14ac:dyDescent="0.25">
      <c r="B11" s="38" t="s">
        <v>58</v>
      </c>
      <c r="C11" s="33">
        <f t="shared" si="1"/>
        <v>175046889</v>
      </c>
      <c r="D11" s="21">
        <v>13475767</v>
      </c>
      <c r="E11" s="19">
        <v>13475767</v>
      </c>
      <c r="F11" s="19">
        <v>0</v>
      </c>
      <c r="G11" s="19">
        <v>29495190</v>
      </c>
      <c r="H11" s="19">
        <v>14747596</v>
      </c>
      <c r="I11" s="19">
        <v>14747596</v>
      </c>
      <c r="J11" s="19">
        <v>14747596</v>
      </c>
      <c r="K11" s="19">
        <v>14747596</v>
      </c>
      <c r="L11" s="19">
        <v>14747596</v>
      </c>
      <c r="M11" s="19">
        <v>14747596</v>
      </c>
      <c r="N11" s="19">
        <v>14747596</v>
      </c>
      <c r="O11" s="26">
        <v>15366993</v>
      </c>
    </row>
    <row r="12" spans="2:15" x14ac:dyDescent="0.25">
      <c r="B12" s="38" t="s">
        <v>59</v>
      </c>
      <c r="C12" s="33">
        <f t="shared" si="1"/>
        <v>101217912</v>
      </c>
      <c r="D12" s="21">
        <v>0</v>
      </c>
      <c r="E12" s="19">
        <v>0</v>
      </c>
      <c r="F12" s="19">
        <v>26207835</v>
      </c>
      <c r="G12" s="20">
        <v>0</v>
      </c>
      <c r="H12" s="20">
        <v>0</v>
      </c>
      <c r="I12" s="20">
        <v>24335959</v>
      </c>
      <c r="J12" s="20">
        <v>0</v>
      </c>
      <c r="K12" s="19">
        <v>0</v>
      </c>
      <c r="L12" s="19">
        <v>25470349</v>
      </c>
      <c r="M12" s="19">
        <v>0</v>
      </c>
      <c r="N12" s="19">
        <v>0</v>
      </c>
      <c r="O12" s="26">
        <v>25203769</v>
      </c>
    </row>
    <row r="13" spans="2:15" x14ac:dyDescent="0.25">
      <c r="B13" s="38" t="s">
        <v>60</v>
      </c>
      <c r="C13" s="33">
        <f t="shared" si="1"/>
        <v>25137664</v>
      </c>
      <c r="D13" s="21">
        <v>2184457</v>
      </c>
      <c r="E13" s="19">
        <v>2184457</v>
      </c>
      <c r="F13" s="19">
        <v>2184457</v>
      </c>
      <c r="G13" s="20">
        <v>2088643</v>
      </c>
      <c r="H13" s="20">
        <v>2073289</v>
      </c>
      <c r="I13" s="19">
        <v>2061986</v>
      </c>
      <c r="J13" s="20">
        <v>2102536</v>
      </c>
      <c r="K13" s="20">
        <v>2079439</v>
      </c>
      <c r="L13" s="20">
        <v>2075977</v>
      </c>
      <c r="M13" s="20">
        <v>2035708</v>
      </c>
      <c r="N13" s="20">
        <v>2011959</v>
      </c>
      <c r="O13" s="27">
        <v>2054756</v>
      </c>
    </row>
    <row r="14" spans="2:15" x14ac:dyDescent="0.25">
      <c r="B14" s="38" t="s">
        <v>61</v>
      </c>
      <c r="C14" s="33">
        <f t="shared" si="1"/>
        <v>10617482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450000</v>
      </c>
      <c r="K14" s="19">
        <v>9117482</v>
      </c>
      <c r="L14" s="19">
        <v>0</v>
      </c>
      <c r="M14" s="19">
        <v>0</v>
      </c>
      <c r="N14" s="19">
        <v>0</v>
      </c>
      <c r="O14" s="26">
        <v>1050000</v>
      </c>
    </row>
    <row r="15" spans="2:15" x14ac:dyDescent="0.25">
      <c r="B15" s="38" t="s">
        <v>62</v>
      </c>
      <c r="C15" s="33">
        <f t="shared" si="1"/>
        <v>63823980</v>
      </c>
      <c r="D15" s="21">
        <v>5230748</v>
      </c>
      <c r="E15" s="19">
        <v>5671601</v>
      </c>
      <c r="F15" s="19">
        <v>5699724</v>
      </c>
      <c r="G15" s="20">
        <v>5201651</v>
      </c>
      <c r="H15" s="20">
        <v>5100980</v>
      </c>
      <c r="I15" s="20">
        <v>5211815</v>
      </c>
      <c r="J15" s="20">
        <v>5200100</v>
      </c>
      <c r="K15" s="20">
        <v>5408416</v>
      </c>
      <c r="L15" s="20">
        <v>5309670</v>
      </c>
      <c r="M15" s="20">
        <v>5318256</v>
      </c>
      <c r="N15" s="20">
        <v>5330066</v>
      </c>
      <c r="O15" s="27">
        <v>5140953</v>
      </c>
    </row>
    <row r="16" spans="2:15" x14ac:dyDescent="0.25">
      <c r="B16" s="38" t="s">
        <v>63</v>
      </c>
      <c r="C16" s="33">
        <f t="shared" si="1"/>
        <v>2611844</v>
      </c>
      <c r="D16" s="21">
        <v>0</v>
      </c>
      <c r="E16" s="19">
        <v>0</v>
      </c>
      <c r="F16" s="19">
        <v>0</v>
      </c>
      <c r="G16" s="20">
        <v>2611844</v>
      </c>
      <c r="H16" s="20">
        <v>0</v>
      </c>
      <c r="I16" s="20">
        <v>0</v>
      </c>
      <c r="J16" s="19">
        <v>0</v>
      </c>
      <c r="K16" s="20">
        <v>0</v>
      </c>
      <c r="L16" s="20">
        <v>0</v>
      </c>
      <c r="M16" s="20">
        <v>0</v>
      </c>
      <c r="N16" s="20">
        <v>0</v>
      </c>
      <c r="O16" s="26">
        <v>0</v>
      </c>
    </row>
    <row r="17" spans="2:15" x14ac:dyDescent="0.25">
      <c r="B17" s="38" t="s">
        <v>64</v>
      </c>
      <c r="C17" s="33">
        <f t="shared" si="1"/>
        <v>672632345</v>
      </c>
      <c r="D17" s="21">
        <v>7019000</v>
      </c>
      <c r="E17" s="19">
        <v>0</v>
      </c>
      <c r="F17" s="19">
        <v>0</v>
      </c>
      <c r="G17" s="19">
        <v>38237600</v>
      </c>
      <c r="H17" s="19">
        <v>38300000</v>
      </c>
      <c r="I17" s="19">
        <v>0</v>
      </c>
      <c r="J17" s="19">
        <v>137547130</v>
      </c>
      <c r="K17" s="19">
        <v>46854500</v>
      </c>
      <c r="L17" s="19">
        <v>82106044</v>
      </c>
      <c r="M17" s="19">
        <v>142336802</v>
      </c>
      <c r="N17" s="19">
        <v>83466276</v>
      </c>
      <c r="O17" s="26">
        <v>96764993</v>
      </c>
    </row>
    <row r="18" spans="2:15" x14ac:dyDescent="0.25">
      <c r="B18" s="38" t="s">
        <v>0</v>
      </c>
      <c r="C18" s="33">
        <f t="shared" si="1"/>
        <v>270818427</v>
      </c>
      <c r="D18" s="21">
        <v>0</v>
      </c>
      <c r="E18" s="19">
        <v>38126655</v>
      </c>
      <c r="F18" s="19">
        <v>18973636</v>
      </c>
      <c r="G18" s="20">
        <v>18973636</v>
      </c>
      <c r="H18" s="20">
        <v>32929895</v>
      </c>
      <c r="I18" s="20">
        <v>23702969</v>
      </c>
      <c r="J18" s="20">
        <v>22765398</v>
      </c>
      <c r="K18" s="20">
        <v>21413040</v>
      </c>
      <c r="L18" s="20">
        <v>17432466</v>
      </c>
      <c r="M18" s="20">
        <v>20485898</v>
      </c>
      <c r="N18" s="19">
        <v>22473492</v>
      </c>
      <c r="O18" s="26">
        <v>33541342</v>
      </c>
    </row>
    <row r="19" spans="2:15" x14ac:dyDescent="0.25">
      <c r="B19" s="38" t="s">
        <v>65</v>
      </c>
      <c r="C19" s="33">
        <f t="shared" si="1"/>
        <v>212552180</v>
      </c>
      <c r="D19" s="21">
        <v>13699652</v>
      </c>
      <c r="E19" s="19">
        <v>4873872</v>
      </c>
      <c r="F19" s="19">
        <v>8603575</v>
      </c>
      <c r="G19" s="20">
        <v>16227693</v>
      </c>
      <c r="H19" s="20">
        <v>9818989</v>
      </c>
      <c r="I19" s="20">
        <v>15110123</v>
      </c>
      <c r="J19" s="19">
        <v>19227550</v>
      </c>
      <c r="K19" s="19">
        <v>24019120</v>
      </c>
      <c r="L19" s="19">
        <v>24922812</v>
      </c>
      <c r="M19" s="20">
        <v>22544039</v>
      </c>
      <c r="N19" s="19">
        <v>20965824</v>
      </c>
      <c r="O19" s="26">
        <v>32538931</v>
      </c>
    </row>
    <row r="20" spans="2:15" x14ac:dyDescent="0.25">
      <c r="B20" s="38" t="s">
        <v>66</v>
      </c>
      <c r="C20" s="33">
        <f t="shared" si="1"/>
        <v>466705042</v>
      </c>
      <c r="D20" s="21">
        <v>19175022</v>
      </c>
      <c r="E20" s="19">
        <v>22246316</v>
      </c>
      <c r="F20" s="19">
        <v>34265618</v>
      </c>
      <c r="G20" s="19">
        <v>34265618</v>
      </c>
      <c r="H20" s="19">
        <v>34265618</v>
      </c>
      <c r="I20" s="19">
        <v>0</v>
      </c>
      <c r="J20" s="19">
        <v>120336114</v>
      </c>
      <c r="K20" s="19">
        <v>45271221</v>
      </c>
      <c r="L20" s="19">
        <v>39125207</v>
      </c>
      <c r="M20" s="19">
        <v>38325357</v>
      </c>
      <c r="N20" s="19">
        <v>39104834</v>
      </c>
      <c r="O20" s="26">
        <v>40324117</v>
      </c>
    </row>
    <row r="21" spans="2:15" x14ac:dyDescent="0.25">
      <c r="B21" s="38" t="s">
        <v>67</v>
      </c>
      <c r="C21" s="33">
        <f t="shared" si="1"/>
        <v>218137299</v>
      </c>
      <c r="D21" s="21">
        <v>19583826</v>
      </c>
      <c r="E21" s="19">
        <v>19583826</v>
      </c>
      <c r="F21" s="19">
        <v>19583826</v>
      </c>
      <c r="G21" s="19">
        <v>18049718</v>
      </c>
      <c r="H21" s="19">
        <v>17791652</v>
      </c>
      <c r="I21" s="19">
        <v>17679089</v>
      </c>
      <c r="J21" s="19">
        <v>18009796</v>
      </c>
      <c r="K21" s="19">
        <v>17771665</v>
      </c>
      <c r="L21" s="19">
        <v>17756296</v>
      </c>
      <c r="M21" s="19">
        <v>17434122</v>
      </c>
      <c r="N21" s="19">
        <v>17267538</v>
      </c>
      <c r="O21" s="26">
        <v>17625945</v>
      </c>
    </row>
    <row r="22" spans="2:15" x14ac:dyDescent="0.25">
      <c r="B22" s="38" t="s">
        <v>68</v>
      </c>
      <c r="C22" s="33">
        <f t="shared" si="1"/>
        <v>7516071</v>
      </c>
      <c r="D22" s="21">
        <v>0</v>
      </c>
      <c r="E22" s="19">
        <v>0</v>
      </c>
      <c r="F22" s="19">
        <v>0</v>
      </c>
      <c r="G22" s="19">
        <v>5549239</v>
      </c>
      <c r="H22" s="19">
        <v>0</v>
      </c>
      <c r="I22" s="20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26">
        <v>1966832</v>
      </c>
    </row>
    <row r="23" spans="2:15" x14ac:dyDescent="0.25">
      <c r="B23" s="38" t="s">
        <v>69</v>
      </c>
      <c r="C23" s="33">
        <f t="shared" si="1"/>
        <v>7155750</v>
      </c>
      <c r="D23" s="21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7155750</v>
      </c>
      <c r="N23" s="19">
        <v>0</v>
      </c>
      <c r="O23" s="26">
        <v>0</v>
      </c>
    </row>
    <row r="24" spans="2:15" x14ac:dyDescent="0.25">
      <c r="B24" s="38" t="s">
        <v>70</v>
      </c>
      <c r="C24" s="33">
        <f t="shared" si="1"/>
        <v>1469469605</v>
      </c>
      <c r="D24" s="21">
        <v>80000000</v>
      </c>
      <c r="E24" s="19">
        <v>105000000</v>
      </c>
      <c r="F24" s="19">
        <v>118000000</v>
      </c>
      <c r="G24" s="20">
        <v>310000000</v>
      </c>
      <c r="H24" s="19">
        <v>50000000</v>
      </c>
      <c r="I24" s="20">
        <v>0</v>
      </c>
      <c r="J24" s="20">
        <v>115000000</v>
      </c>
      <c r="K24" s="20">
        <v>98000000</v>
      </c>
      <c r="L24" s="20">
        <v>220000000</v>
      </c>
      <c r="M24" s="20">
        <v>138469605</v>
      </c>
      <c r="N24" s="20">
        <v>70000000</v>
      </c>
      <c r="O24" s="27">
        <v>165000000</v>
      </c>
    </row>
    <row r="25" spans="2:15" x14ac:dyDescent="0.25">
      <c r="B25" s="38" t="s">
        <v>71</v>
      </c>
      <c r="C25" s="33">
        <f t="shared" si="1"/>
        <v>52000000</v>
      </c>
      <c r="D25" s="21">
        <v>0</v>
      </c>
      <c r="E25" s="19">
        <v>0</v>
      </c>
      <c r="F25" s="19">
        <v>0</v>
      </c>
      <c r="G25" s="19">
        <v>0</v>
      </c>
      <c r="H25" s="19">
        <v>0</v>
      </c>
      <c r="I25" s="19">
        <v>25000000</v>
      </c>
      <c r="J25" s="19">
        <v>0</v>
      </c>
      <c r="K25" s="19">
        <v>0</v>
      </c>
      <c r="L25" s="19">
        <v>25000000</v>
      </c>
      <c r="M25" s="19">
        <v>2000000</v>
      </c>
      <c r="N25" s="19">
        <v>0</v>
      </c>
      <c r="O25" s="26">
        <v>0</v>
      </c>
    </row>
    <row r="26" spans="2:15" ht="15.75" thickBot="1" x14ac:dyDescent="0.3">
      <c r="B26" s="38" t="s">
        <v>72</v>
      </c>
      <c r="C26" s="33">
        <f t="shared" si="1"/>
        <v>286245045</v>
      </c>
      <c r="D26" s="21">
        <v>60234050</v>
      </c>
      <c r="E26" s="19">
        <v>79050</v>
      </c>
      <c r="F26" s="19">
        <v>57837</v>
      </c>
      <c r="G26" s="20">
        <v>22961511</v>
      </c>
      <c r="H26" s="19">
        <v>65249</v>
      </c>
      <c r="I26" s="20">
        <v>15674</v>
      </c>
      <c r="J26" s="19">
        <v>8208768</v>
      </c>
      <c r="K26" s="19">
        <v>7837</v>
      </c>
      <c r="L26" s="19">
        <v>26122097</v>
      </c>
      <c r="M26" s="19">
        <v>7837</v>
      </c>
      <c r="N26" s="19">
        <v>948837</v>
      </c>
      <c r="O26" s="26">
        <v>167536298</v>
      </c>
    </row>
    <row r="27" spans="2:15" s="3" customFormat="1" ht="12" thickBot="1" x14ac:dyDescent="0.25">
      <c r="B27" s="40" t="s">
        <v>7</v>
      </c>
      <c r="C27" s="34">
        <f t="shared" ref="C27:O27" si="2">SUM(C28:C66)</f>
        <v>6400047445</v>
      </c>
      <c r="D27" s="5">
        <f t="shared" si="2"/>
        <v>457530740</v>
      </c>
      <c r="E27" s="4">
        <f t="shared" si="2"/>
        <v>375395033</v>
      </c>
      <c r="F27" s="4">
        <f t="shared" si="2"/>
        <v>352545426</v>
      </c>
      <c r="G27" s="4">
        <f t="shared" si="2"/>
        <v>543007969</v>
      </c>
      <c r="H27" s="4">
        <f t="shared" si="2"/>
        <v>452525061</v>
      </c>
      <c r="I27" s="4">
        <f t="shared" si="2"/>
        <v>448950066</v>
      </c>
      <c r="J27" s="4">
        <f t="shared" si="2"/>
        <v>522214571</v>
      </c>
      <c r="K27" s="4">
        <f t="shared" si="2"/>
        <v>513813743</v>
      </c>
      <c r="L27" s="4">
        <f t="shared" si="2"/>
        <v>734092490</v>
      </c>
      <c r="M27" s="4">
        <f t="shared" si="2"/>
        <v>532634342</v>
      </c>
      <c r="N27" s="4">
        <f t="shared" si="2"/>
        <v>653725006</v>
      </c>
      <c r="O27" s="28">
        <f t="shared" si="2"/>
        <v>813612998</v>
      </c>
    </row>
    <row r="28" spans="2:15" x14ac:dyDescent="0.25">
      <c r="B28" s="37" t="s">
        <v>15</v>
      </c>
      <c r="C28" s="33">
        <f t="shared" ref="C28:C59" si="3">SUM(D28:O28)</f>
        <v>293596352</v>
      </c>
      <c r="D28" s="21">
        <v>24541119</v>
      </c>
      <c r="E28" s="19">
        <v>17349028</v>
      </c>
      <c r="F28" s="19">
        <v>17128771</v>
      </c>
      <c r="G28" s="19">
        <v>21543077</v>
      </c>
      <c r="H28" s="20">
        <v>23045028</v>
      </c>
      <c r="I28" s="20">
        <v>22121766</v>
      </c>
      <c r="J28" s="20">
        <v>23197184</v>
      </c>
      <c r="K28" s="20">
        <v>21910254</v>
      </c>
      <c r="L28" s="20">
        <v>28075120</v>
      </c>
      <c r="M28" s="20">
        <v>25386007</v>
      </c>
      <c r="N28" s="20">
        <v>25698587</v>
      </c>
      <c r="O28" s="27">
        <v>43600411</v>
      </c>
    </row>
    <row r="29" spans="2:15" x14ac:dyDescent="0.25">
      <c r="B29" s="38" t="s">
        <v>16</v>
      </c>
      <c r="C29" s="33">
        <f t="shared" si="3"/>
        <v>4335882400</v>
      </c>
      <c r="D29" s="21">
        <v>380588935</v>
      </c>
      <c r="E29" s="19">
        <v>300429706</v>
      </c>
      <c r="F29" s="19">
        <v>259969032</v>
      </c>
      <c r="G29" s="19">
        <v>389581871</v>
      </c>
      <c r="H29" s="19">
        <v>366074808</v>
      </c>
      <c r="I29" s="19">
        <v>335237669</v>
      </c>
      <c r="J29" s="19">
        <v>352001868</v>
      </c>
      <c r="K29" s="19">
        <v>339822705</v>
      </c>
      <c r="L29" s="19">
        <v>420805331</v>
      </c>
      <c r="M29" s="19">
        <v>358724510</v>
      </c>
      <c r="N29" s="19">
        <v>346316452</v>
      </c>
      <c r="O29" s="26">
        <v>486329513</v>
      </c>
    </row>
    <row r="30" spans="2:15" x14ac:dyDescent="0.25">
      <c r="B30" s="38" t="s">
        <v>17</v>
      </c>
      <c r="C30" s="33">
        <f t="shared" si="3"/>
        <v>97106265</v>
      </c>
      <c r="D30" s="21">
        <v>5206665</v>
      </c>
      <c r="E30" s="19">
        <v>6093333</v>
      </c>
      <c r="F30" s="19">
        <v>1914814</v>
      </c>
      <c r="G30" s="19">
        <v>3895397</v>
      </c>
      <c r="H30" s="19">
        <v>7631134</v>
      </c>
      <c r="I30" s="19">
        <v>4357523</v>
      </c>
      <c r="J30" s="19">
        <v>5886884</v>
      </c>
      <c r="K30" s="19">
        <v>11421196</v>
      </c>
      <c r="L30" s="19">
        <v>10537381</v>
      </c>
      <c r="M30" s="19">
        <v>16509792</v>
      </c>
      <c r="N30" s="19">
        <v>11154210</v>
      </c>
      <c r="O30" s="26">
        <v>12497936</v>
      </c>
    </row>
    <row r="31" spans="2:15" x14ac:dyDescent="0.25">
      <c r="B31" s="38" t="s">
        <v>18</v>
      </c>
      <c r="C31" s="33">
        <f t="shared" si="3"/>
        <v>90294800</v>
      </c>
      <c r="D31" s="21">
        <v>123600</v>
      </c>
      <c r="E31" s="19">
        <v>1320000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19">
        <v>149200</v>
      </c>
      <c r="L31" s="19">
        <v>5600000</v>
      </c>
      <c r="M31" s="19">
        <v>3000000</v>
      </c>
      <c r="N31" s="19">
        <v>1532000</v>
      </c>
      <c r="O31" s="26">
        <v>78570000</v>
      </c>
    </row>
    <row r="32" spans="2:15" x14ac:dyDescent="0.25">
      <c r="B32" s="38" t="s">
        <v>19</v>
      </c>
      <c r="C32" s="33">
        <f t="shared" si="3"/>
        <v>32787489</v>
      </c>
      <c r="D32" s="21">
        <v>1802012</v>
      </c>
      <c r="E32" s="19">
        <v>0</v>
      </c>
      <c r="F32" s="19">
        <v>295570</v>
      </c>
      <c r="G32" s="19">
        <v>14792695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4775558</v>
      </c>
      <c r="N32" s="19">
        <v>1212999</v>
      </c>
      <c r="O32" s="26">
        <v>9908655</v>
      </c>
    </row>
    <row r="33" spans="2:15" x14ac:dyDescent="0.25">
      <c r="B33" s="38" t="s">
        <v>20</v>
      </c>
      <c r="C33" s="33">
        <f t="shared" si="3"/>
        <v>14077253</v>
      </c>
      <c r="D33" s="21">
        <v>463847</v>
      </c>
      <c r="E33" s="19">
        <v>1268733</v>
      </c>
      <c r="F33" s="19">
        <v>889062</v>
      </c>
      <c r="G33" s="19">
        <v>993465</v>
      </c>
      <c r="H33" s="19">
        <v>520091</v>
      </c>
      <c r="I33" s="19">
        <v>1096047</v>
      </c>
      <c r="J33" s="19">
        <v>1174702</v>
      </c>
      <c r="K33" s="19">
        <v>2057334</v>
      </c>
      <c r="L33" s="19">
        <v>1379414</v>
      </c>
      <c r="M33" s="19">
        <v>1322965</v>
      </c>
      <c r="N33" s="19">
        <v>774784</v>
      </c>
      <c r="O33" s="26">
        <v>2136809</v>
      </c>
    </row>
    <row r="34" spans="2:15" x14ac:dyDescent="0.25">
      <c r="B34" s="38" t="s">
        <v>21</v>
      </c>
      <c r="C34" s="33">
        <f t="shared" si="3"/>
        <v>37773589</v>
      </c>
      <c r="D34" s="21">
        <v>738235</v>
      </c>
      <c r="E34" s="19">
        <v>2704359</v>
      </c>
      <c r="F34" s="19">
        <v>3833318</v>
      </c>
      <c r="G34" s="19">
        <v>4561707</v>
      </c>
      <c r="H34" s="19">
        <v>3930084</v>
      </c>
      <c r="I34" s="19">
        <v>3364998</v>
      </c>
      <c r="J34" s="19">
        <v>725200</v>
      </c>
      <c r="K34" s="19">
        <v>5054177</v>
      </c>
      <c r="L34" s="19">
        <v>2444290</v>
      </c>
      <c r="M34" s="19">
        <v>3457527</v>
      </c>
      <c r="N34" s="19">
        <v>2362033</v>
      </c>
      <c r="O34" s="26">
        <v>4597661</v>
      </c>
    </row>
    <row r="35" spans="2:15" x14ac:dyDescent="0.25">
      <c r="B35" s="38" t="s">
        <v>22</v>
      </c>
      <c r="C35" s="33">
        <f t="shared" si="3"/>
        <v>61346883</v>
      </c>
      <c r="D35" s="21">
        <v>3421899</v>
      </c>
      <c r="E35" s="19">
        <v>3214561</v>
      </c>
      <c r="F35" s="19">
        <v>5550</v>
      </c>
      <c r="G35" s="19">
        <v>3511681</v>
      </c>
      <c r="H35" s="19">
        <v>5326208</v>
      </c>
      <c r="I35" s="19">
        <v>5629825</v>
      </c>
      <c r="J35" s="19">
        <v>4773965</v>
      </c>
      <c r="K35" s="19">
        <v>5780407</v>
      </c>
      <c r="L35" s="19">
        <v>13727990</v>
      </c>
      <c r="M35" s="19">
        <v>0</v>
      </c>
      <c r="N35" s="19">
        <v>10770979</v>
      </c>
      <c r="O35" s="26">
        <v>5183818</v>
      </c>
    </row>
    <row r="36" spans="2:15" x14ac:dyDescent="0.25">
      <c r="B36" s="38" t="s">
        <v>23</v>
      </c>
      <c r="C36" s="33">
        <f t="shared" si="3"/>
        <v>2607467</v>
      </c>
      <c r="D36" s="21">
        <v>0</v>
      </c>
      <c r="E36" s="19">
        <v>0</v>
      </c>
      <c r="F36" s="19">
        <v>41000</v>
      </c>
      <c r="G36" s="19">
        <v>371000</v>
      </c>
      <c r="H36" s="20">
        <v>0</v>
      </c>
      <c r="I36" s="19">
        <v>381000</v>
      </c>
      <c r="J36" s="19">
        <v>0</v>
      </c>
      <c r="K36" s="19">
        <v>384400</v>
      </c>
      <c r="L36" s="19">
        <v>1430067</v>
      </c>
      <c r="M36" s="19">
        <v>0</v>
      </c>
      <c r="N36" s="19">
        <v>0</v>
      </c>
      <c r="O36" s="26">
        <v>0</v>
      </c>
    </row>
    <row r="37" spans="2:15" x14ac:dyDescent="0.25">
      <c r="B37" s="38" t="s">
        <v>24</v>
      </c>
      <c r="C37" s="33">
        <f t="shared" si="3"/>
        <v>23965421</v>
      </c>
      <c r="D37" s="21">
        <v>1145500</v>
      </c>
      <c r="E37" s="19">
        <v>2000000</v>
      </c>
      <c r="F37" s="19">
        <v>0</v>
      </c>
      <c r="G37" s="19">
        <v>1035000</v>
      </c>
      <c r="H37" s="19">
        <v>1058000</v>
      </c>
      <c r="I37" s="19">
        <v>3003000</v>
      </c>
      <c r="J37" s="19">
        <v>15000</v>
      </c>
      <c r="K37" s="19">
        <v>1056601</v>
      </c>
      <c r="L37" s="19">
        <v>2215768</v>
      </c>
      <c r="M37" s="19">
        <v>215960</v>
      </c>
      <c r="N37" s="19">
        <v>2025000</v>
      </c>
      <c r="O37" s="26">
        <v>10195592</v>
      </c>
    </row>
    <row r="38" spans="2:15" x14ac:dyDescent="0.25">
      <c r="B38" s="38" t="s">
        <v>25</v>
      </c>
      <c r="C38" s="33">
        <f t="shared" si="3"/>
        <v>288953</v>
      </c>
      <c r="D38" s="21">
        <v>160150</v>
      </c>
      <c r="E38" s="19">
        <v>0</v>
      </c>
      <c r="F38" s="19">
        <v>5000</v>
      </c>
      <c r="G38" s="19">
        <v>0</v>
      </c>
      <c r="H38" s="19">
        <v>0</v>
      </c>
      <c r="I38" s="19">
        <v>0</v>
      </c>
      <c r="J38" s="19">
        <v>6490</v>
      </c>
      <c r="K38" s="19">
        <v>47600</v>
      </c>
      <c r="L38" s="19">
        <v>23763</v>
      </c>
      <c r="M38" s="19">
        <v>4520</v>
      </c>
      <c r="N38" s="19">
        <v>1240</v>
      </c>
      <c r="O38" s="26">
        <v>40190</v>
      </c>
    </row>
    <row r="39" spans="2:15" x14ac:dyDescent="0.25">
      <c r="B39" s="38" t="s">
        <v>26</v>
      </c>
      <c r="C39" s="33">
        <f t="shared" si="3"/>
        <v>1728000</v>
      </c>
      <c r="D39" s="21">
        <v>0</v>
      </c>
      <c r="E39" s="19">
        <v>0</v>
      </c>
      <c r="F39" s="19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19">
        <v>0</v>
      </c>
      <c r="O39" s="26">
        <v>1728000</v>
      </c>
    </row>
    <row r="40" spans="2:15" x14ac:dyDescent="0.25">
      <c r="B40" s="38" t="s">
        <v>27</v>
      </c>
      <c r="C40" s="33">
        <f t="shared" si="3"/>
        <v>9510</v>
      </c>
      <c r="D40" s="21">
        <v>0</v>
      </c>
      <c r="E40" s="19">
        <v>0</v>
      </c>
      <c r="F40" s="19">
        <v>0</v>
      </c>
      <c r="G40" s="19">
        <v>0</v>
      </c>
      <c r="H40" s="19">
        <v>0</v>
      </c>
      <c r="I40" s="19">
        <v>9510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26">
        <v>0</v>
      </c>
    </row>
    <row r="41" spans="2:15" x14ac:dyDescent="0.25">
      <c r="B41" s="38" t="s">
        <v>28</v>
      </c>
      <c r="C41" s="33">
        <f t="shared" si="3"/>
        <v>41701803</v>
      </c>
      <c r="D41" s="21">
        <v>396446</v>
      </c>
      <c r="E41" s="19">
        <v>10184857</v>
      </c>
      <c r="F41" s="19">
        <v>1015173</v>
      </c>
      <c r="G41" s="20">
        <v>583988</v>
      </c>
      <c r="H41" s="20">
        <v>1100893</v>
      </c>
      <c r="I41" s="19">
        <v>7934572</v>
      </c>
      <c r="J41" s="19">
        <v>1419336</v>
      </c>
      <c r="K41" s="19">
        <v>3150547</v>
      </c>
      <c r="L41" s="19">
        <v>322194</v>
      </c>
      <c r="M41" s="19">
        <v>12492214</v>
      </c>
      <c r="N41" s="19">
        <v>1028240</v>
      </c>
      <c r="O41" s="26">
        <v>2073343</v>
      </c>
    </row>
    <row r="42" spans="2:15" x14ac:dyDescent="0.25">
      <c r="B42" s="38" t="s">
        <v>29</v>
      </c>
      <c r="C42" s="33">
        <f t="shared" si="3"/>
        <v>14210420</v>
      </c>
      <c r="D42" s="21">
        <v>980</v>
      </c>
      <c r="E42" s="19">
        <v>2127029</v>
      </c>
      <c r="F42" s="19">
        <v>1190518</v>
      </c>
      <c r="G42" s="20">
        <v>371151</v>
      </c>
      <c r="H42" s="20">
        <v>0</v>
      </c>
      <c r="I42" s="20">
        <v>3551591</v>
      </c>
      <c r="J42" s="19">
        <v>271796</v>
      </c>
      <c r="K42" s="19">
        <v>0</v>
      </c>
      <c r="L42" s="19">
        <v>579993</v>
      </c>
      <c r="M42" s="19">
        <v>4145483</v>
      </c>
      <c r="N42" s="19">
        <v>681530</v>
      </c>
      <c r="O42" s="26">
        <v>1290349</v>
      </c>
    </row>
    <row r="43" spans="2:15" x14ac:dyDescent="0.25">
      <c r="B43" s="38" t="s">
        <v>30</v>
      </c>
      <c r="C43" s="33">
        <f t="shared" si="3"/>
        <v>8169411</v>
      </c>
      <c r="D43" s="21">
        <v>304105</v>
      </c>
      <c r="E43" s="19">
        <v>2007965</v>
      </c>
      <c r="F43" s="19">
        <v>0</v>
      </c>
      <c r="G43" s="19">
        <v>0</v>
      </c>
      <c r="H43" s="19">
        <v>2400000</v>
      </c>
      <c r="I43" s="20">
        <v>0</v>
      </c>
      <c r="J43" s="20">
        <v>10000</v>
      </c>
      <c r="K43" s="19">
        <v>100000</v>
      </c>
      <c r="L43" s="19">
        <v>317850</v>
      </c>
      <c r="M43" s="19">
        <v>149000</v>
      </c>
      <c r="N43" s="19">
        <v>158080</v>
      </c>
      <c r="O43" s="26">
        <v>2722411</v>
      </c>
    </row>
    <row r="44" spans="2:15" x14ac:dyDescent="0.25">
      <c r="B44" s="38" t="s">
        <v>31</v>
      </c>
      <c r="C44" s="33">
        <f t="shared" si="3"/>
        <v>27822613</v>
      </c>
      <c r="D44" s="21">
        <v>880476</v>
      </c>
      <c r="E44" s="19">
        <v>0</v>
      </c>
      <c r="F44" s="19">
        <v>0</v>
      </c>
      <c r="G44" s="19">
        <v>2031876</v>
      </c>
      <c r="H44" s="19">
        <v>0</v>
      </c>
      <c r="I44" s="19">
        <v>0</v>
      </c>
      <c r="J44" s="20">
        <v>0</v>
      </c>
      <c r="K44" s="20">
        <v>605048</v>
      </c>
      <c r="L44" s="19">
        <v>1070720</v>
      </c>
      <c r="M44" s="19">
        <v>8680191</v>
      </c>
      <c r="N44" s="19">
        <v>7956453</v>
      </c>
      <c r="O44" s="26">
        <v>6597849</v>
      </c>
    </row>
    <row r="45" spans="2:15" x14ac:dyDescent="0.25">
      <c r="B45" s="38" t="s">
        <v>32</v>
      </c>
      <c r="C45" s="33">
        <f t="shared" si="3"/>
        <v>592440</v>
      </c>
      <c r="D45" s="21">
        <v>102200</v>
      </c>
      <c r="E45" s="19">
        <v>415750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39500</v>
      </c>
      <c r="L45" s="19">
        <v>0</v>
      </c>
      <c r="M45" s="19">
        <v>0</v>
      </c>
      <c r="N45" s="19">
        <v>0</v>
      </c>
      <c r="O45" s="26">
        <v>34990</v>
      </c>
    </row>
    <row r="46" spans="2:15" x14ac:dyDescent="0.25">
      <c r="B46" s="38" t="s">
        <v>33</v>
      </c>
      <c r="C46" s="33">
        <f t="shared" si="3"/>
        <v>733980</v>
      </c>
      <c r="D46" s="21">
        <v>6830</v>
      </c>
      <c r="E46" s="19">
        <v>76755</v>
      </c>
      <c r="F46" s="19">
        <v>0</v>
      </c>
      <c r="G46" s="20">
        <v>32730</v>
      </c>
      <c r="H46" s="20">
        <v>42853</v>
      </c>
      <c r="I46" s="19">
        <v>64000</v>
      </c>
      <c r="J46" s="19">
        <v>499902</v>
      </c>
      <c r="K46" s="19">
        <v>0</v>
      </c>
      <c r="L46" s="19">
        <v>0</v>
      </c>
      <c r="M46" s="19">
        <v>3800</v>
      </c>
      <c r="N46" s="19">
        <v>7110</v>
      </c>
      <c r="O46" s="26">
        <v>0</v>
      </c>
    </row>
    <row r="47" spans="2:15" x14ac:dyDescent="0.25">
      <c r="B47" s="38" t="s">
        <v>34</v>
      </c>
      <c r="C47" s="33">
        <f t="shared" si="3"/>
        <v>66755346</v>
      </c>
      <c r="D47" s="21">
        <v>2507344</v>
      </c>
      <c r="E47" s="19">
        <v>4081983</v>
      </c>
      <c r="F47" s="19">
        <v>3745539</v>
      </c>
      <c r="G47" s="19">
        <v>1187818</v>
      </c>
      <c r="H47" s="19">
        <v>2133812</v>
      </c>
      <c r="I47" s="20">
        <v>2825870</v>
      </c>
      <c r="J47" s="19">
        <v>2506103</v>
      </c>
      <c r="K47" s="19">
        <v>2767548</v>
      </c>
      <c r="L47" s="19">
        <v>8468699</v>
      </c>
      <c r="M47" s="19">
        <v>9345011</v>
      </c>
      <c r="N47" s="19">
        <v>9946108</v>
      </c>
      <c r="O47" s="26">
        <v>17239511</v>
      </c>
    </row>
    <row r="48" spans="2:15" x14ac:dyDescent="0.25">
      <c r="B48" s="38" t="s">
        <v>35</v>
      </c>
      <c r="C48" s="33">
        <f t="shared" si="3"/>
        <v>22079645</v>
      </c>
      <c r="D48" s="21">
        <v>284055</v>
      </c>
      <c r="E48" s="19">
        <v>1538670</v>
      </c>
      <c r="F48" s="19">
        <v>2067030</v>
      </c>
      <c r="G48" s="19">
        <v>1088995</v>
      </c>
      <c r="H48" s="19">
        <v>1719550</v>
      </c>
      <c r="I48" s="19">
        <v>2950740</v>
      </c>
      <c r="J48" s="19">
        <v>3588825</v>
      </c>
      <c r="K48" s="19">
        <v>0</v>
      </c>
      <c r="L48" s="19">
        <v>2300270</v>
      </c>
      <c r="M48" s="19">
        <v>2203880</v>
      </c>
      <c r="N48" s="19">
        <v>14500</v>
      </c>
      <c r="O48" s="26">
        <v>4323130</v>
      </c>
    </row>
    <row r="49" spans="2:15" x14ac:dyDescent="0.25">
      <c r="B49" s="38" t="s">
        <v>36</v>
      </c>
      <c r="C49" s="33">
        <f t="shared" si="3"/>
        <v>794985168</v>
      </c>
      <c r="D49" s="21">
        <v>1159640</v>
      </c>
      <c r="E49" s="19">
        <v>3423307</v>
      </c>
      <c r="F49" s="19">
        <v>41249774</v>
      </c>
      <c r="G49" s="20">
        <v>3351020</v>
      </c>
      <c r="H49" s="19">
        <v>2422404</v>
      </c>
      <c r="I49" s="20">
        <v>35096371</v>
      </c>
      <c r="J49" s="19">
        <v>103319650</v>
      </c>
      <c r="K49" s="19">
        <v>101267255</v>
      </c>
      <c r="L49" s="19">
        <v>195741015</v>
      </c>
      <c r="M49" s="19">
        <v>64638055</v>
      </c>
      <c r="N49" s="19">
        <v>207181575</v>
      </c>
      <c r="O49" s="26">
        <v>36135102</v>
      </c>
    </row>
    <row r="50" spans="2:15" x14ac:dyDescent="0.25">
      <c r="B50" s="38" t="s">
        <v>37</v>
      </c>
      <c r="C50" s="33">
        <f t="shared" si="3"/>
        <v>16978307</v>
      </c>
      <c r="D50" s="21">
        <v>158457</v>
      </c>
      <c r="E50" s="19">
        <v>0</v>
      </c>
      <c r="F50" s="19">
        <v>0</v>
      </c>
      <c r="G50" s="20">
        <v>683285</v>
      </c>
      <c r="H50" s="19">
        <v>238000</v>
      </c>
      <c r="I50" s="20">
        <v>94774</v>
      </c>
      <c r="J50" s="20">
        <v>4312378</v>
      </c>
      <c r="K50" s="19">
        <v>473063</v>
      </c>
      <c r="L50" s="19">
        <v>6251695</v>
      </c>
      <c r="M50" s="19">
        <v>3631285</v>
      </c>
      <c r="N50" s="19">
        <v>491580</v>
      </c>
      <c r="O50" s="26">
        <v>643790</v>
      </c>
    </row>
    <row r="51" spans="2:15" x14ac:dyDescent="0.25">
      <c r="B51" s="38" t="s">
        <v>38</v>
      </c>
      <c r="C51" s="33">
        <f t="shared" si="3"/>
        <v>3019821</v>
      </c>
      <c r="D51" s="21">
        <v>0</v>
      </c>
      <c r="E51" s="19">
        <v>0</v>
      </c>
      <c r="F51" s="19">
        <v>440565</v>
      </c>
      <c r="G51" s="19">
        <v>0</v>
      </c>
      <c r="H51" s="19">
        <v>560256</v>
      </c>
      <c r="I51" s="19">
        <v>219000</v>
      </c>
      <c r="J51" s="19">
        <v>450000</v>
      </c>
      <c r="K51" s="19">
        <v>0</v>
      </c>
      <c r="L51" s="19">
        <v>450000</v>
      </c>
      <c r="M51" s="19">
        <v>0</v>
      </c>
      <c r="N51" s="19">
        <v>450000</v>
      </c>
      <c r="O51" s="26">
        <v>450000</v>
      </c>
    </row>
    <row r="52" spans="2:15" x14ac:dyDescent="0.25">
      <c r="B52" s="38" t="s">
        <v>39</v>
      </c>
      <c r="C52" s="33">
        <f t="shared" si="3"/>
        <v>64658718</v>
      </c>
      <c r="D52" s="21">
        <v>0</v>
      </c>
      <c r="E52" s="19">
        <v>1805000</v>
      </c>
      <c r="F52" s="19">
        <v>1794435</v>
      </c>
      <c r="G52" s="20">
        <v>6810000</v>
      </c>
      <c r="H52" s="20">
        <v>8248070</v>
      </c>
      <c r="I52" s="19">
        <v>6697733</v>
      </c>
      <c r="J52" s="19">
        <v>4811000</v>
      </c>
      <c r="K52" s="19">
        <v>1456000</v>
      </c>
      <c r="L52" s="19">
        <v>13811000</v>
      </c>
      <c r="M52" s="19">
        <v>1016000</v>
      </c>
      <c r="N52" s="19">
        <v>10483480</v>
      </c>
      <c r="O52" s="26">
        <v>7726000</v>
      </c>
    </row>
    <row r="53" spans="2:15" x14ac:dyDescent="0.25">
      <c r="B53" s="38" t="s">
        <v>40</v>
      </c>
      <c r="C53" s="33">
        <f t="shared" si="3"/>
        <v>47070</v>
      </c>
      <c r="D53" s="21">
        <v>15390</v>
      </c>
      <c r="E53" s="19">
        <v>0</v>
      </c>
      <c r="F53" s="19">
        <v>0</v>
      </c>
      <c r="G53" s="20">
        <v>0</v>
      </c>
      <c r="H53" s="20">
        <v>0</v>
      </c>
      <c r="I53" s="20">
        <v>0</v>
      </c>
      <c r="J53" s="20">
        <v>31680</v>
      </c>
      <c r="K53" s="19">
        <v>0</v>
      </c>
      <c r="L53" s="19">
        <v>0</v>
      </c>
      <c r="M53" s="19">
        <v>0</v>
      </c>
      <c r="N53" s="19">
        <v>0</v>
      </c>
      <c r="O53" s="26">
        <v>0</v>
      </c>
    </row>
    <row r="54" spans="2:15" x14ac:dyDescent="0.25">
      <c r="B54" s="38" t="s">
        <v>41</v>
      </c>
      <c r="C54" s="33">
        <f t="shared" si="3"/>
        <v>90509</v>
      </c>
      <c r="D54" s="21">
        <v>37709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52800</v>
      </c>
      <c r="M54" s="19">
        <v>0</v>
      </c>
      <c r="N54" s="19">
        <v>0</v>
      </c>
      <c r="O54" s="26">
        <v>0</v>
      </c>
    </row>
    <row r="55" spans="2:15" x14ac:dyDescent="0.25">
      <c r="B55" s="38" t="s">
        <v>42</v>
      </c>
      <c r="C55" s="33">
        <f t="shared" si="3"/>
        <v>5617568</v>
      </c>
      <c r="D55" s="21">
        <v>1726889</v>
      </c>
      <c r="E55" s="19">
        <v>0</v>
      </c>
      <c r="F55" s="19">
        <v>0</v>
      </c>
      <c r="G55" s="20">
        <v>0</v>
      </c>
      <c r="H55" s="20">
        <v>0</v>
      </c>
      <c r="I55" s="19">
        <v>0</v>
      </c>
      <c r="J55" s="19">
        <v>0</v>
      </c>
      <c r="K55" s="19">
        <v>2724107</v>
      </c>
      <c r="L55" s="19">
        <v>0</v>
      </c>
      <c r="M55" s="19">
        <v>0</v>
      </c>
      <c r="N55" s="19">
        <v>0</v>
      </c>
      <c r="O55" s="26">
        <v>1166572</v>
      </c>
    </row>
    <row r="56" spans="2:15" x14ac:dyDescent="0.25">
      <c r="B56" s="38" t="s">
        <v>43</v>
      </c>
      <c r="C56" s="33">
        <f t="shared" si="3"/>
        <v>3000000</v>
      </c>
      <c r="D56" s="21">
        <v>3000000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26">
        <v>0</v>
      </c>
    </row>
    <row r="57" spans="2:15" x14ac:dyDescent="0.25">
      <c r="B57" s="38" t="s">
        <v>44</v>
      </c>
      <c r="C57" s="33">
        <f t="shared" si="3"/>
        <v>157779315</v>
      </c>
      <c r="D57" s="21">
        <v>25370798</v>
      </c>
      <c r="E57" s="19">
        <v>12685399</v>
      </c>
      <c r="F57" s="19">
        <v>12685399</v>
      </c>
      <c r="G57" s="20">
        <v>10000000</v>
      </c>
      <c r="H57" s="20">
        <v>15179380</v>
      </c>
      <c r="I57" s="19">
        <v>12377712</v>
      </c>
      <c r="J57" s="19">
        <v>12251178</v>
      </c>
      <c r="K57" s="19">
        <v>12025055</v>
      </c>
      <c r="L57" s="19">
        <v>11897060</v>
      </c>
      <c r="M57" s="19">
        <v>11687092</v>
      </c>
      <c r="N57" s="19">
        <v>11620242</v>
      </c>
      <c r="O57" s="26">
        <v>10000000</v>
      </c>
    </row>
    <row r="58" spans="2:15" x14ac:dyDescent="0.25">
      <c r="B58" s="38" t="s">
        <v>45</v>
      </c>
      <c r="C58" s="33">
        <f t="shared" si="3"/>
        <v>998268</v>
      </c>
      <c r="D58" s="21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998268</v>
      </c>
      <c r="M58" s="19">
        <v>0</v>
      </c>
      <c r="N58" s="19">
        <v>0</v>
      </c>
      <c r="O58" s="26">
        <v>0</v>
      </c>
    </row>
    <row r="59" spans="2:15" x14ac:dyDescent="0.25">
      <c r="B59" s="38" t="s">
        <v>46</v>
      </c>
      <c r="C59" s="33">
        <f t="shared" si="3"/>
        <v>20388791</v>
      </c>
      <c r="D59" s="21">
        <v>0</v>
      </c>
      <c r="E59" s="19">
        <v>0</v>
      </c>
      <c r="F59" s="19">
        <v>0</v>
      </c>
      <c r="G59" s="20">
        <v>20339555</v>
      </c>
      <c r="H59" s="20">
        <v>0</v>
      </c>
      <c r="I59" s="20">
        <v>0</v>
      </c>
      <c r="J59" s="20">
        <v>0</v>
      </c>
      <c r="K59" s="20">
        <v>0</v>
      </c>
      <c r="L59" s="20">
        <v>2987</v>
      </c>
      <c r="M59" s="20">
        <v>2982</v>
      </c>
      <c r="N59" s="19">
        <v>37842</v>
      </c>
      <c r="O59" s="26">
        <v>5425</v>
      </c>
    </row>
    <row r="60" spans="2:15" x14ac:dyDescent="0.25">
      <c r="B60" s="38" t="s">
        <v>47</v>
      </c>
      <c r="C60" s="33">
        <f t="shared" ref="C60:C66" si="4">SUM(D60:O60)</f>
        <v>1415883</v>
      </c>
      <c r="D60" s="21">
        <v>31155</v>
      </c>
      <c r="E60" s="19">
        <v>24832</v>
      </c>
      <c r="F60" s="19">
        <v>56016</v>
      </c>
      <c r="G60" s="20">
        <v>126207</v>
      </c>
      <c r="H60" s="20">
        <v>143911</v>
      </c>
      <c r="I60" s="20">
        <v>87934</v>
      </c>
      <c r="J60" s="20">
        <v>126160</v>
      </c>
      <c r="K60" s="20">
        <v>119984</v>
      </c>
      <c r="L60" s="20">
        <v>171241</v>
      </c>
      <c r="M60" s="20">
        <v>146027</v>
      </c>
      <c r="N60" s="19">
        <v>95475</v>
      </c>
      <c r="O60" s="26">
        <v>286941</v>
      </c>
    </row>
    <row r="61" spans="2:15" x14ac:dyDescent="0.25">
      <c r="B61" s="38" t="s">
        <v>48</v>
      </c>
      <c r="C61" s="33">
        <f t="shared" si="4"/>
        <v>3035826</v>
      </c>
      <c r="D61" s="21">
        <v>0</v>
      </c>
      <c r="E61" s="19">
        <v>0</v>
      </c>
      <c r="F61" s="19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1172264</v>
      </c>
      <c r="M61" s="20">
        <v>1063562</v>
      </c>
      <c r="N61" s="19">
        <v>0</v>
      </c>
      <c r="O61" s="26">
        <v>800000</v>
      </c>
    </row>
    <row r="62" spans="2:15" x14ac:dyDescent="0.25">
      <c r="B62" s="38" t="s">
        <v>49</v>
      </c>
      <c r="C62" s="33">
        <f t="shared" si="4"/>
        <v>131431845</v>
      </c>
      <c r="D62" s="21">
        <v>2283795</v>
      </c>
      <c r="E62" s="19">
        <v>1761969</v>
      </c>
      <c r="F62" s="19">
        <v>4207306</v>
      </c>
      <c r="G62" s="20">
        <v>53853153</v>
      </c>
      <c r="H62" s="20">
        <v>4264876</v>
      </c>
      <c r="I62" s="20">
        <v>412771</v>
      </c>
      <c r="J62" s="20">
        <v>0</v>
      </c>
      <c r="K62" s="20">
        <v>0</v>
      </c>
      <c r="L62" s="20">
        <v>0</v>
      </c>
      <c r="M62" s="20">
        <v>0</v>
      </c>
      <c r="N62" s="19">
        <v>112016</v>
      </c>
      <c r="O62" s="26">
        <v>64535959</v>
      </c>
    </row>
    <row r="63" spans="2:15" x14ac:dyDescent="0.25">
      <c r="B63" s="38" t="s">
        <v>50</v>
      </c>
      <c r="C63" s="33">
        <f t="shared" si="4"/>
        <v>1519636</v>
      </c>
      <c r="D63" s="21">
        <v>0</v>
      </c>
      <c r="E63" s="19">
        <v>0</v>
      </c>
      <c r="F63" s="19">
        <v>0</v>
      </c>
      <c r="G63" s="20">
        <v>1519636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19">
        <v>0</v>
      </c>
      <c r="O63" s="26">
        <v>0</v>
      </c>
    </row>
    <row r="64" spans="2:15" x14ac:dyDescent="0.25">
      <c r="B64" s="38" t="s">
        <v>51</v>
      </c>
      <c r="C64" s="33">
        <f t="shared" si="4"/>
        <v>31444</v>
      </c>
      <c r="D64" s="21">
        <v>0</v>
      </c>
      <c r="E64" s="19">
        <v>0</v>
      </c>
      <c r="F64" s="19">
        <v>1726</v>
      </c>
      <c r="G64" s="20">
        <v>0</v>
      </c>
      <c r="H64" s="20">
        <v>8903</v>
      </c>
      <c r="I64" s="20">
        <v>4512</v>
      </c>
      <c r="J64" s="20">
        <v>6600</v>
      </c>
      <c r="K64" s="20">
        <v>6600</v>
      </c>
      <c r="L64" s="20">
        <v>0</v>
      </c>
      <c r="M64" s="20">
        <v>227</v>
      </c>
      <c r="N64" s="19">
        <v>1238</v>
      </c>
      <c r="O64" s="26">
        <v>1638</v>
      </c>
    </row>
    <row r="65" spans="2:15" x14ac:dyDescent="0.25">
      <c r="B65" s="38" t="s">
        <v>52</v>
      </c>
      <c r="C65" s="33">
        <f t="shared" si="4"/>
        <v>9213907</v>
      </c>
      <c r="D65" s="21">
        <v>0</v>
      </c>
      <c r="E65" s="19">
        <v>0</v>
      </c>
      <c r="F65" s="19">
        <v>0</v>
      </c>
      <c r="G65" s="20">
        <v>0</v>
      </c>
      <c r="H65" s="20">
        <v>5713298</v>
      </c>
      <c r="I65" s="20">
        <v>571329</v>
      </c>
      <c r="J65" s="20">
        <v>0</v>
      </c>
      <c r="K65" s="20">
        <v>0</v>
      </c>
      <c r="L65" s="20">
        <v>2929280</v>
      </c>
      <c r="M65" s="20">
        <v>0</v>
      </c>
      <c r="N65" s="19">
        <v>0</v>
      </c>
      <c r="O65" s="26">
        <v>0</v>
      </c>
    </row>
    <row r="66" spans="2:15" ht="15.75" thickBot="1" x14ac:dyDescent="0.3">
      <c r="B66" s="38" t="s">
        <v>53</v>
      </c>
      <c r="C66" s="33">
        <f t="shared" si="4"/>
        <v>12305329</v>
      </c>
      <c r="D66" s="21">
        <v>1072509</v>
      </c>
      <c r="E66" s="19">
        <v>881797</v>
      </c>
      <c r="F66" s="19">
        <v>9828</v>
      </c>
      <c r="G66" s="20">
        <v>742662</v>
      </c>
      <c r="H66" s="20">
        <v>763502</v>
      </c>
      <c r="I66" s="20">
        <v>859819</v>
      </c>
      <c r="J66" s="20">
        <v>828670</v>
      </c>
      <c r="K66" s="20">
        <v>1395162</v>
      </c>
      <c r="L66" s="20">
        <v>1316030</v>
      </c>
      <c r="M66" s="20">
        <v>32694</v>
      </c>
      <c r="N66" s="19">
        <v>1611253</v>
      </c>
      <c r="O66" s="26">
        <v>2791403</v>
      </c>
    </row>
    <row r="67" spans="2:15" s="3" customFormat="1" ht="12" thickBot="1" x14ac:dyDescent="0.25">
      <c r="B67" s="40" t="s">
        <v>8</v>
      </c>
      <c r="C67" s="34">
        <f t="shared" ref="C67:O67" si="5">SUM(C68:C72)</f>
        <v>47390387</v>
      </c>
      <c r="D67" s="5">
        <f t="shared" si="5"/>
        <v>243950</v>
      </c>
      <c r="E67" s="4">
        <f t="shared" si="5"/>
        <v>3647297</v>
      </c>
      <c r="F67" s="4">
        <f t="shared" si="5"/>
        <v>0</v>
      </c>
      <c r="G67" s="4">
        <f t="shared" si="5"/>
        <v>5383560</v>
      </c>
      <c r="H67" s="4">
        <f t="shared" si="5"/>
        <v>4886407</v>
      </c>
      <c r="I67" s="4">
        <f t="shared" si="5"/>
        <v>3888121</v>
      </c>
      <c r="J67" s="4">
        <f t="shared" si="5"/>
        <v>1133287</v>
      </c>
      <c r="K67" s="4">
        <f t="shared" si="5"/>
        <v>2338117</v>
      </c>
      <c r="L67" s="4">
        <f t="shared" si="5"/>
        <v>1683196</v>
      </c>
      <c r="M67" s="4">
        <f t="shared" si="5"/>
        <v>4777960</v>
      </c>
      <c r="N67" s="4">
        <f t="shared" si="5"/>
        <v>119800</v>
      </c>
      <c r="O67" s="28">
        <f t="shared" si="5"/>
        <v>19288692</v>
      </c>
    </row>
    <row r="68" spans="2:15" x14ac:dyDescent="0.25">
      <c r="B68" s="37" t="s">
        <v>10</v>
      </c>
      <c r="C68" s="33">
        <f t="shared" si="1"/>
        <v>183162</v>
      </c>
      <c r="D68" s="21">
        <v>0</v>
      </c>
      <c r="E68" s="19">
        <v>183162</v>
      </c>
      <c r="F68" s="19">
        <v>0</v>
      </c>
      <c r="G68" s="20">
        <v>0</v>
      </c>
      <c r="H68" s="20">
        <v>0</v>
      </c>
      <c r="I68" s="19">
        <v>0</v>
      </c>
      <c r="J68" s="20">
        <v>0</v>
      </c>
      <c r="K68" s="20">
        <v>0</v>
      </c>
      <c r="L68" s="20">
        <v>0</v>
      </c>
      <c r="M68" s="19">
        <v>0</v>
      </c>
      <c r="N68" s="19">
        <v>0</v>
      </c>
      <c r="O68" s="26">
        <v>0</v>
      </c>
    </row>
    <row r="69" spans="2:15" x14ac:dyDescent="0.25">
      <c r="B69" s="38" t="s">
        <v>11</v>
      </c>
      <c r="C69" s="33">
        <f t="shared" si="1"/>
        <v>30611092</v>
      </c>
      <c r="D69" s="21">
        <v>243950</v>
      </c>
      <c r="E69" s="19">
        <v>808970</v>
      </c>
      <c r="F69" s="19">
        <v>0</v>
      </c>
      <c r="G69" s="20">
        <v>5050360</v>
      </c>
      <c r="H69" s="20">
        <v>2534700</v>
      </c>
      <c r="I69" s="19">
        <v>2967570</v>
      </c>
      <c r="J69" s="20">
        <v>1133287</v>
      </c>
      <c r="K69" s="20">
        <v>1905036</v>
      </c>
      <c r="L69" s="19">
        <v>1602871</v>
      </c>
      <c r="M69" s="19">
        <v>3978060</v>
      </c>
      <c r="N69" s="19">
        <v>0</v>
      </c>
      <c r="O69" s="26">
        <v>10386288</v>
      </c>
    </row>
    <row r="70" spans="2:15" x14ac:dyDescent="0.25">
      <c r="B70" s="38" t="s">
        <v>12</v>
      </c>
      <c r="C70" s="33">
        <f t="shared" si="1"/>
        <v>11923303</v>
      </c>
      <c r="D70" s="21">
        <v>0</v>
      </c>
      <c r="E70" s="19">
        <v>2655165</v>
      </c>
      <c r="F70" s="19">
        <v>0</v>
      </c>
      <c r="G70" s="20">
        <v>333200</v>
      </c>
      <c r="H70" s="20">
        <v>2351707</v>
      </c>
      <c r="I70" s="20">
        <v>920551</v>
      </c>
      <c r="J70" s="20">
        <v>0</v>
      </c>
      <c r="K70" s="20">
        <v>433081</v>
      </c>
      <c r="L70" s="20">
        <v>80325</v>
      </c>
      <c r="M70" s="20">
        <v>0</v>
      </c>
      <c r="N70" s="19">
        <v>119800</v>
      </c>
      <c r="O70" s="26">
        <v>5029474</v>
      </c>
    </row>
    <row r="71" spans="2:15" x14ac:dyDescent="0.25">
      <c r="B71" s="38" t="s">
        <v>13</v>
      </c>
      <c r="C71" s="33">
        <f t="shared" si="1"/>
        <v>3872930</v>
      </c>
      <c r="D71" s="21">
        <v>0</v>
      </c>
      <c r="E71" s="19">
        <v>0</v>
      </c>
      <c r="F71" s="19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19">
        <v>0</v>
      </c>
      <c r="O71" s="26">
        <v>3872930</v>
      </c>
    </row>
    <row r="72" spans="2:15" ht="15.75" thickBot="1" x14ac:dyDescent="0.3">
      <c r="B72" s="39" t="s">
        <v>14</v>
      </c>
      <c r="C72" s="33">
        <f t="shared" ref="C72" si="6">SUM(D72:O72)</f>
        <v>799900</v>
      </c>
      <c r="D72" s="21">
        <v>0</v>
      </c>
      <c r="E72" s="19">
        <v>0</v>
      </c>
      <c r="F72" s="19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799900</v>
      </c>
      <c r="N72" s="20">
        <v>0</v>
      </c>
      <c r="O72" s="27">
        <v>0</v>
      </c>
    </row>
    <row r="73" spans="2:15" s="1" customFormat="1" ht="12" thickBot="1" x14ac:dyDescent="0.25">
      <c r="B73" s="36" t="s">
        <v>9</v>
      </c>
      <c r="C73" s="22">
        <f t="shared" ref="C73:O73" si="7">C6-C27-C67</f>
        <v>-30941219</v>
      </c>
      <c r="D73" s="29">
        <f t="shared" si="7"/>
        <v>6980363</v>
      </c>
      <c r="E73" s="30">
        <f t="shared" si="7"/>
        <v>27230958</v>
      </c>
      <c r="F73" s="30">
        <f t="shared" si="7"/>
        <v>76062826</v>
      </c>
      <c r="G73" s="30">
        <f t="shared" si="7"/>
        <v>155142058</v>
      </c>
      <c r="H73" s="30">
        <f t="shared" si="7"/>
        <v>-66126695</v>
      </c>
      <c r="I73" s="30">
        <f t="shared" si="7"/>
        <v>-130147057</v>
      </c>
      <c r="J73" s="30">
        <f t="shared" si="7"/>
        <v>127527516</v>
      </c>
      <c r="K73" s="30">
        <f t="shared" si="7"/>
        <v>9134804</v>
      </c>
      <c r="L73" s="30">
        <f t="shared" si="7"/>
        <v>-50910576</v>
      </c>
      <c r="M73" s="30">
        <f t="shared" si="7"/>
        <v>55446308</v>
      </c>
      <c r="N73" s="30">
        <f t="shared" si="7"/>
        <v>-195870356</v>
      </c>
      <c r="O73" s="31">
        <f t="shared" si="7"/>
        <v>-45411368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Vidal</dc:creator>
  <cp:lastModifiedBy>Paulina_</cp:lastModifiedBy>
  <cp:lastPrinted>2016-02-11T17:44:54Z</cp:lastPrinted>
  <dcterms:created xsi:type="dcterms:W3CDTF">2016-02-03T19:02:14Z</dcterms:created>
  <dcterms:modified xsi:type="dcterms:W3CDTF">2016-03-29T14:28:42Z</dcterms:modified>
</cp:coreProperties>
</file>